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\2024\BKD\INFORMASI PEGAWAI\"/>
    </mc:Choice>
  </mc:AlternateContent>
  <xr:revisionPtr revIDLastSave="0" documentId="13_ncr:1_{49CB9763-421C-4EF1-9BBE-5BC5001F131C}" xr6:coauthVersionLast="3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" sheetId="8" r:id="rId1"/>
    <sheet name="BPKAD" sheetId="10" r:id="rId2"/>
  </sheets>
  <calcPr calcId="162913"/>
</workbook>
</file>

<file path=xl/calcChain.xml><?xml version="1.0" encoding="utf-8"?>
<calcChain xmlns="http://schemas.openxmlformats.org/spreadsheetml/2006/main">
  <c r="J41" i="8" l="1"/>
  <c r="P10" i="8"/>
  <c r="M10" i="8" s="1"/>
  <c r="C37" i="8"/>
  <c r="D37" i="8"/>
  <c r="A34" i="8"/>
  <c r="A35" i="8" s="1"/>
  <c r="A36" i="8" s="1"/>
  <c r="E36" i="8"/>
  <c r="G26" i="8"/>
  <c r="D26" i="8" s="1"/>
  <c r="O10" i="8" l="1"/>
  <c r="F26" i="8"/>
  <c r="A8" i="10"/>
  <c r="A34" i="10" l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9" i="10"/>
  <c r="A10" i="10" s="1"/>
  <c r="A11" i="10" s="1"/>
  <c r="A12" i="10" s="1"/>
  <c r="A13" i="10" s="1"/>
  <c r="A14" i="10" s="1"/>
  <c r="N14" i="8"/>
  <c r="E35" i="8"/>
  <c r="M34" i="8"/>
  <c r="L34" i="8"/>
  <c r="E34" i="8"/>
  <c r="N33" i="8"/>
  <c r="E33" i="8"/>
  <c r="N32" i="8"/>
  <c r="N31" i="8"/>
  <c r="N30" i="8"/>
  <c r="N29" i="8"/>
  <c r="N28" i="8"/>
  <c r="E27" i="8"/>
  <c r="C27" i="8"/>
  <c r="G25" i="8"/>
  <c r="U24" i="8"/>
  <c r="T24" i="8"/>
  <c r="S24" i="8"/>
  <c r="R24" i="8"/>
  <c r="M24" i="8"/>
  <c r="L24" i="8"/>
  <c r="V23" i="8"/>
  <c r="V24" i="8" s="1"/>
  <c r="N23" i="8"/>
  <c r="G23" i="8"/>
  <c r="D23" i="8" s="1"/>
  <c r="V22" i="8"/>
  <c r="N22" i="8"/>
  <c r="G22" i="8"/>
  <c r="D22" i="8" s="1"/>
  <c r="V21" i="8"/>
  <c r="N21" i="8"/>
  <c r="G21" i="8"/>
  <c r="D21" i="8" s="1"/>
  <c r="V20" i="8"/>
  <c r="N20" i="8"/>
  <c r="G20" i="8"/>
  <c r="D20" i="8" s="1"/>
  <c r="V19" i="8"/>
  <c r="N19" i="8"/>
  <c r="G19" i="8"/>
  <c r="F19" i="8" s="1"/>
  <c r="N18" i="8"/>
  <c r="G18" i="8"/>
  <c r="F18" i="8" s="1"/>
  <c r="G17" i="8"/>
  <c r="D17" i="8" s="1"/>
  <c r="G16" i="8"/>
  <c r="G15" i="8"/>
  <c r="F15" i="8" s="1"/>
  <c r="L14" i="8"/>
  <c r="G14" i="8"/>
  <c r="D14" i="8" s="1"/>
  <c r="P13" i="8"/>
  <c r="P12" i="8"/>
  <c r="M12" i="8" s="1"/>
  <c r="P11" i="8"/>
  <c r="P7" i="8"/>
  <c r="P6" i="8"/>
  <c r="G5" i="8"/>
  <c r="D5" i="8" s="1"/>
  <c r="F16" i="8"/>
  <c r="D16" i="8"/>
  <c r="O7" i="8"/>
  <c r="M7" i="8"/>
  <c r="F23" i="8"/>
  <c r="D15" i="8"/>
  <c r="F17" i="8"/>
  <c r="E37" i="8" l="1"/>
  <c r="N34" i="8"/>
  <c r="F21" i="8"/>
  <c r="N24" i="8"/>
  <c r="P14" i="8"/>
  <c r="M14" i="8" s="1"/>
  <c r="O12" i="8"/>
  <c r="O11" i="8"/>
  <c r="M11" i="8"/>
  <c r="D25" i="8"/>
  <c r="F25" i="8"/>
  <c r="F22" i="8"/>
  <c r="F20" i="8"/>
  <c r="D19" i="8"/>
  <c r="D18" i="8"/>
  <c r="F14" i="8"/>
  <c r="G27" i="8"/>
  <c r="F5" i="8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O14" i="8" l="1"/>
  <c r="F27" i="8"/>
  <c r="D27" i="8"/>
</calcChain>
</file>

<file path=xl/sharedStrings.xml><?xml version="1.0" encoding="utf-8"?>
<sst xmlns="http://schemas.openxmlformats.org/spreadsheetml/2006/main" count="701" uniqueCount="398">
  <si>
    <t>FARHAN MASCATTY, SE</t>
  </si>
  <si>
    <t xml:space="preserve">Kepala Sub Bidang Pengawasan Aset Daerah </t>
  </si>
  <si>
    <t>-</t>
  </si>
  <si>
    <t>19671002 199203 1 004</t>
  </si>
  <si>
    <t>19760427 199603 1 002</t>
  </si>
  <si>
    <t>19801019 200804 1 002</t>
  </si>
  <si>
    <t>19701008 200701 1 019</t>
  </si>
  <si>
    <t>Kepala Badan</t>
  </si>
  <si>
    <t>Sekretaris</t>
  </si>
  <si>
    <t>Kepala Bidang Perbendaharaan</t>
  </si>
  <si>
    <t>NO</t>
  </si>
  <si>
    <t>NAMA LENGKAP</t>
  </si>
  <si>
    <t>N I P</t>
  </si>
  <si>
    <t>GOLRU TERAKHIR</t>
  </si>
  <si>
    <t>NAMA JABATAN</t>
  </si>
  <si>
    <t>Kepala Sub Bag. Kepegawaian dan Umum</t>
  </si>
  <si>
    <t>Kepala Sub Bidang Akuntansi Manajemen</t>
  </si>
  <si>
    <t>RENDY SETIAWAN, S.Kom</t>
  </si>
  <si>
    <t>19760522 199803 1 003</t>
  </si>
  <si>
    <t>SAKILA, S.Sos</t>
  </si>
  <si>
    <t>IPIK SURYANTO, SE</t>
  </si>
  <si>
    <t>ELYADA SARI DL, SE, MM</t>
  </si>
  <si>
    <t>IWAN SETIAWAN, SE</t>
  </si>
  <si>
    <t>ANITA SORAYA, S.STP, M.Si</t>
  </si>
  <si>
    <t>DEDDY SABU, S.Sos</t>
  </si>
  <si>
    <t>RINI, S.Sos</t>
  </si>
  <si>
    <t>NUR GAMAR, SE., MSA</t>
  </si>
  <si>
    <t>SITI MUNAWARA, SE., MM</t>
  </si>
  <si>
    <t>HASRIANA, SE</t>
  </si>
  <si>
    <t>FARIDA AMIR ABUSAB'A, SE</t>
  </si>
  <si>
    <t>ANNISA , SE</t>
  </si>
  <si>
    <t>ISNA PULUHULAWA, SE., MM</t>
  </si>
  <si>
    <t>DEBBYANTHY RATMAN, SE., MM</t>
  </si>
  <si>
    <t>IRVIYANTI, SE</t>
  </si>
  <si>
    <t>SITI HADIJAH DATUIDING, SE</t>
  </si>
  <si>
    <t>ATIK  ENDARWATI, SE, MM</t>
  </si>
  <si>
    <t>SUKMA</t>
  </si>
  <si>
    <t xml:space="preserve">MASITHA, S.Sos </t>
  </si>
  <si>
    <t>FATMAWATI, SE</t>
  </si>
  <si>
    <t>ZAINAL ABDI, S.Kom</t>
  </si>
  <si>
    <t>MUHAMAD FAJRI, ST</t>
  </si>
  <si>
    <t>ISKANDAR, SE</t>
  </si>
  <si>
    <t>ALDI RENALDI, SE, MM</t>
  </si>
  <si>
    <t>FAHRUL S.Kom</t>
  </si>
  <si>
    <t>USEP SUHERMAN, SE</t>
  </si>
  <si>
    <t>SITTI  ZAHRA, SE</t>
  </si>
  <si>
    <t>NIRMASARI, SE., MM</t>
  </si>
  <si>
    <t>MUH. SYUKUR, SE</t>
  </si>
  <si>
    <t>NAKE PONGSITANAN, SE</t>
  </si>
  <si>
    <t>MURYANI, S.Sos</t>
  </si>
  <si>
    <t>MOH. SYUKRI, S.SI</t>
  </si>
  <si>
    <t>RITNA A.Md</t>
  </si>
  <si>
    <t>CENNI, SE</t>
  </si>
  <si>
    <t>NIRMANINGSIH BATA, ST</t>
  </si>
  <si>
    <t>RAFIKA SUNUSI, SE</t>
  </si>
  <si>
    <t>RAHMADINI, S.Kom</t>
  </si>
  <si>
    <t>ANDINI SARI LABATJO, S.Sos</t>
  </si>
  <si>
    <t>DIAN IRIANA, SE</t>
  </si>
  <si>
    <t>SALMAN</t>
  </si>
  <si>
    <t>SURYANI  AMIN</t>
  </si>
  <si>
    <t>MOHAMMAD  SYARIF</t>
  </si>
  <si>
    <t>HARIS ABDUL SAMAD</t>
  </si>
  <si>
    <t xml:space="preserve">AHMAD  ZEIN </t>
  </si>
  <si>
    <t xml:space="preserve">AGUSTINUS </t>
  </si>
  <si>
    <t xml:space="preserve">IRWAN </t>
  </si>
  <si>
    <t>EKA YULIANINGSIH</t>
  </si>
  <si>
    <t>DARLIN</t>
  </si>
  <si>
    <t>RAHMAD</t>
  </si>
  <si>
    <t>ISHAK RIZAL</t>
  </si>
  <si>
    <t>ZULHAM</t>
  </si>
  <si>
    <t>AL. IMRAN</t>
  </si>
  <si>
    <t>SALIM</t>
  </si>
  <si>
    <t>PANDO LEMBAH</t>
  </si>
  <si>
    <t>SUCIPTO</t>
  </si>
  <si>
    <t>KET</t>
  </si>
  <si>
    <t>19680410 199603 1 008</t>
  </si>
  <si>
    <t>19720909 200003 2 007</t>
  </si>
  <si>
    <t>19740702 200112 2 003</t>
  </si>
  <si>
    <t>19690516 200212 1 004</t>
  </si>
  <si>
    <t>19760120 200212 2 007</t>
  </si>
  <si>
    <t>19770104 200212 1 009</t>
  </si>
  <si>
    <t>19841121 200212 2 001</t>
  </si>
  <si>
    <t>19690531 200003 1 002</t>
  </si>
  <si>
    <t>19670130 200003 2 003</t>
  </si>
  <si>
    <t>19830826 200112 2 002</t>
  </si>
  <si>
    <t>19820419 200502 2 003</t>
  </si>
  <si>
    <t>19791112 200604 2 014</t>
  </si>
  <si>
    <t>19751215 200801 2 011</t>
  </si>
  <si>
    <t>19760211 200801 1 016</t>
  </si>
  <si>
    <t>19800116 200804 2 001</t>
  </si>
  <si>
    <t>19800808 200804 2 002</t>
  </si>
  <si>
    <t>19801016 200804 2 001</t>
  </si>
  <si>
    <t>19840726 200804 2 004</t>
  </si>
  <si>
    <t>19850225 200804 2 003</t>
  </si>
  <si>
    <t>19721212 200901 2 001</t>
  </si>
  <si>
    <t>19680905 200902 1 001</t>
  </si>
  <si>
    <t>19760615 200902 2 002</t>
  </si>
  <si>
    <t>19780731 200902 2 002</t>
  </si>
  <si>
    <t>19680403 199203 1 010</t>
  </si>
  <si>
    <t>19790514 200502 2 005</t>
  </si>
  <si>
    <t>19810709 200604 2 034</t>
  </si>
  <si>
    <t>19671110 200701 2 034</t>
  </si>
  <si>
    <t>19810219 200701 1 005</t>
  </si>
  <si>
    <t>19821005 200701 2 022</t>
  </si>
  <si>
    <t>19810423 200801 1 005</t>
  </si>
  <si>
    <t>19810617 200801 1 009</t>
  </si>
  <si>
    <t>19830412 200801 1 008</t>
  </si>
  <si>
    <t>19770417 200804 1 001</t>
  </si>
  <si>
    <t>19781110 200804 2 003</t>
  </si>
  <si>
    <t>19790630 200804 1 001</t>
  </si>
  <si>
    <t>19811015 200804 1 001</t>
  </si>
  <si>
    <t>19771205 201001 2 003</t>
  </si>
  <si>
    <t>19781217 201001 1 002</t>
  </si>
  <si>
    <t>19821101 201101 2 006</t>
  </si>
  <si>
    <t>19761122 200604 2 010</t>
  </si>
  <si>
    <t>19670101 200701 2 059</t>
  </si>
  <si>
    <t>19770317 200701 2 020</t>
  </si>
  <si>
    <t>19781010 200701 1 035</t>
  </si>
  <si>
    <t>19800708 200804 2 001</t>
  </si>
  <si>
    <t>19790807 200901 2 008</t>
  </si>
  <si>
    <t>19810710 201001 2 002</t>
  </si>
  <si>
    <t>19820130 201001 2 002</t>
  </si>
  <si>
    <t>19830126  201001 2 002</t>
  </si>
  <si>
    <t>19840623 201001 2 009</t>
  </si>
  <si>
    <t>19850423 201101 2 008</t>
  </si>
  <si>
    <t>19890817 201101 2 007</t>
  </si>
  <si>
    <t>19891015 201101 1 003</t>
  </si>
  <si>
    <t>19910305 201206 1 001</t>
  </si>
  <si>
    <t>19800604 201312 2 002</t>
  </si>
  <si>
    <t>19850404 201402 1 002</t>
  </si>
  <si>
    <t>19801223 201502 2 001</t>
  </si>
  <si>
    <t>19880729 201503 2 003</t>
  </si>
  <si>
    <t>19890212 201503 1 003</t>
  </si>
  <si>
    <t>19690714 199603 1 005</t>
  </si>
  <si>
    <t>19801225 200012 2 004</t>
  </si>
  <si>
    <t>19821025 200801 1 006</t>
  </si>
  <si>
    <t>19680716 200212 1 007</t>
  </si>
  <si>
    <t>19680412 200701 1 065</t>
  </si>
  <si>
    <t>19700511 200701 1 035</t>
  </si>
  <si>
    <t>19721231 200701 1 051</t>
  </si>
  <si>
    <t>19730809 200703 1 021</t>
  </si>
  <si>
    <t>19760130 200701 1 017</t>
  </si>
  <si>
    <t>19720620 200801 1 009</t>
  </si>
  <si>
    <t>19730723 200801 1 009</t>
  </si>
  <si>
    <t>19740727 200801 2 022</t>
  </si>
  <si>
    <t>19810624 200801 1 004</t>
  </si>
  <si>
    <t>19830225 200801 1 002</t>
  </si>
  <si>
    <t>19831207 200901 1 010</t>
  </si>
  <si>
    <t>19840214 201406 1 002</t>
  </si>
  <si>
    <t>19830528 201408 1 001</t>
  </si>
  <si>
    <t>19740427 201604 1 001</t>
  </si>
  <si>
    <t>19810501 201604 1 001</t>
  </si>
  <si>
    <t>19821103 201604 1 001</t>
  </si>
  <si>
    <t>19840102 201604 1 001</t>
  </si>
  <si>
    <t>19850410 201604 1 001</t>
  </si>
  <si>
    <t>19860427 201604 2 001</t>
  </si>
  <si>
    <t>19861105 201604 1 001</t>
  </si>
  <si>
    <t>19820808 201408 1 001</t>
  </si>
  <si>
    <t>19720722 201604 1 001</t>
  </si>
  <si>
    <t>19790225 201604 1 001</t>
  </si>
  <si>
    <t>Kepala Sub Bidang Penyusunan Anggaran</t>
  </si>
  <si>
    <t xml:space="preserve">BADAN PENGELOLAAN KEUANGAN DAN ASET DAERAH  PROVINSI SULAWESI TENGAH </t>
  </si>
  <si>
    <t>19780127 200212 1 000</t>
  </si>
  <si>
    <t>A. Rekap Pegawai Per Jenis Kelamin</t>
  </si>
  <si>
    <t>C. Rekap Pegawai Per Pendidikan dan Jenis Kelamin</t>
  </si>
  <si>
    <t>URAIAN</t>
  </si>
  <si>
    <t>JENIS KELAMIN</t>
  </si>
  <si>
    <t>TOTAL</t>
  </si>
  <si>
    <t>PDDKN</t>
  </si>
  <si>
    <t>JMLH</t>
  </si>
  <si>
    <t>PRIA</t>
  </si>
  <si>
    <t>%</t>
  </si>
  <si>
    <t>WANITA</t>
  </si>
  <si>
    <t>SD</t>
  </si>
  <si>
    <t>SMP</t>
  </si>
  <si>
    <t>B. Rekap Pegawai Per Golongan Ruang dan Jenis Kelamin</t>
  </si>
  <si>
    <t>SMA/SMK</t>
  </si>
  <si>
    <t>GOLRU</t>
  </si>
  <si>
    <t>D.I</t>
  </si>
  <si>
    <t>D.II</t>
  </si>
  <si>
    <t>I/a</t>
  </si>
  <si>
    <t>D.III</t>
  </si>
  <si>
    <t>I/b</t>
  </si>
  <si>
    <t>S1 / D.IV</t>
  </si>
  <si>
    <t>I/c</t>
  </si>
  <si>
    <t>S2</t>
  </si>
  <si>
    <t>I/d</t>
  </si>
  <si>
    <t>S3</t>
  </si>
  <si>
    <t>II/a</t>
  </si>
  <si>
    <t>II/b</t>
  </si>
  <si>
    <t>II/c</t>
  </si>
  <si>
    <t>D. Rekap Jabatan Struktural ( Eselon )</t>
  </si>
  <si>
    <t>F. Pendidikan Pejabat Struktural</t>
  </si>
  <si>
    <t>II/d</t>
  </si>
  <si>
    <t>ESS</t>
  </si>
  <si>
    <t>FORMASI</t>
  </si>
  <si>
    <t>TERISI</t>
  </si>
  <si>
    <t>LOWONG</t>
  </si>
  <si>
    <t>ESELON</t>
  </si>
  <si>
    <t>III/a</t>
  </si>
  <si>
    <t>I.b</t>
  </si>
  <si>
    <t>I</t>
  </si>
  <si>
    <t>II</t>
  </si>
  <si>
    <t>III</t>
  </si>
  <si>
    <t>IV</t>
  </si>
  <si>
    <t>III/b</t>
  </si>
  <si>
    <t>II.a</t>
  </si>
  <si>
    <t>III/c</t>
  </si>
  <si>
    <t>II.b</t>
  </si>
  <si>
    <t>D.I - D.III</t>
  </si>
  <si>
    <t>III/d</t>
  </si>
  <si>
    <t>III.a</t>
  </si>
  <si>
    <t>IV/a</t>
  </si>
  <si>
    <t>III.b</t>
  </si>
  <si>
    <t>IV/b</t>
  </si>
  <si>
    <t>IV.a</t>
  </si>
  <si>
    <t>IV/c</t>
  </si>
  <si>
    <t>IV/d</t>
  </si>
  <si>
    <t>E. Pejabat Struktural Per Jenis Kelamin</t>
  </si>
  <si>
    <t>H. Rekap Pegawai Per Jabatan dan Jenis Kelamin</t>
  </si>
  <si>
    <t>JABATAN</t>
  </si>
  <si>
    <t xml:space="preserve">PRIA </t>
  </si>
  <si>
    <t>Struktural</t>
  </si>
  <si>
    <t>Fungsional</t>
  </si>
  <si>
    <t>Pelaksana</t>
  </si>
  <si>
    <t>G. Rekap Jabatan Fungsional</t>
  </si>
  <si>
    <t>NAMA</t>
  </si>
  <si>
    <t>JENJANG JABATAN &amp; JENIS KELAMIN</t>
  </si>
  <si>
    <t>JMLH AHLI + TERAMPIL</t>
  </si>
  <si>
    <t xml:space="preserve">JABATAN </t>
  </si>
  <si>
    <t>AHLI</t>
  </si>
  <si>
    <t>TERAMPIL</t>
  </si>
  <si>
    <t>FUNGSIONAL</t>
  </si>
  <si>
    <t>P</t>
  </si>
  <si>
    <t>W</t>
  </si>
  <si>
    <t>IRMAN, SE</t>
  </si>
  <si>
    <t>AZAIRIN MULYANTO. S, SH., M.Si</t>
  </si>
  <si>
    <t>Kepala Bidang Anggaran</t>
  </si>
  <si>
    <t>HENDRA, S.Sos., M.Si</t>
  </si>
  <si>
    <t>Kepala Sub Bidang Pengelolaan Kas</t>
  </si>
  <si>
    <t xml:space="preserve"> </t>
  </si>
  <si>
    <t>WIWIEK DWI SULISTYOWATI,S.Kom., MM</t>
  </si>
  <si>
    <t>JOKO SULISTYONO, SE., MM</t>
  </si>
  <si>
    <t>19840501 200902 1 001</t>
  </si>
  <si>
    <t>CUT MARISKA MEUTIA, S.Pd</t>
  </si>
  <si>
    <t>19840716 200212 2 002</t>
  </si>
  <si>
    <t>ANWAR, SE</t>
  </si>
  <si>
    <t>RIDWAN ABDUL AZIS, SE</t>
  </si>
  <si>
    <t>BPKAD</t>
  </si>
  <si>
    <t>BAHRAN, SE., MM</t>
  </si>
  <si>
    <t>19650101 199003 1 044</t>
  </si>
  <si>
    <t>Kepala Sub.Bidang Belanja Langsung</t>
  </si>
  <si>
    <t>Kepala Sub Bidang Manajemen Anggaran</t>
  </si>
  <si>
    <t>Kepala Sub Bidang Akuntansi dan Pelaporan</t>
  </si>
  <si>
    <t>FAKHRUDDIN NUR, ST</t>
  </si>
  <si>
    <t>FATIM, SP., MM</t>
  </si>
  <si>
    <t>19780412 200312 2 010</t>
  </si>
  <si>
    <t>19831212 201001 2 006</t>
  </si>
  <si>
    <t>RAHMAT M. F. PUTERA, S.IP., M.Si</t>
  </si>
  <si>
    <t>19810523 200801 1 006</t>
  </si>
  <si>
    <t>NUR CAHYANI, SE., MM</t>
  </si>
  <si>
    <t>19820213 200801 2 011</t>
  </si>
  <si>
    <t>DESI YANTI, S.Kom</t>
  </si>
  <si>
    <t>19801212 200801 2 014</t>
  </si>
  <si>
    <t>NOVITA, SKM</t>
  </si>
  <si>
    <t>19801107 200701 2 006</t>
  </si>
  <si>
    <t>19810320 201604 1 001</t>
  </si>
  <si>
    <t>DATA PEGAWAI NEGERI SIPIL</t>
  </si>
  <si>
    <t>Ir. IDHAMSYAH, ST., MM</t>
  </si>
  <si>
    <t>Pembina Tingkat I, IV/b</t>
  </si>
  <si>
    <t>Pembina, IV/a</t>
  </si>
  <si>
    <t>A. HARIS, SE., MM</t>
  </si>
  <si>
    <t>Kepala Bidang Aset</t>
  </si>
  <si>
    <t>HONEL MANUSU, SE., M.Si</t>
  </si>
  <si>
    <t>DIAN WAHYULIANI, SE., MM</t>
  </si>
  <si>
    <t>DIAN EKAWATI, SE., MM</t>
  </si>
  <si>
    <t>ELFIRA RAMLI Hi. LARAGA. S. Sos., MM</t>
  </si>
  <si>
    <t>JULVIANE ANITA BEATRIX T, SE., M.A.P</t>
  </si>
  <si>
    <t>RAHMAT HIDAYAT, S.Kom., MM</t>
  </si>
  <si>
    <t>TEDI MUHAMMAD, S.STP., M.A.P</t>
  </si>
  <si>
    <t>DIAN MERDEKAWATI, SE., M.Ak</t>
  </si>
  <si>
    <t>IRAWATI, SE</t>
  </si>
  <si>
    <t>HEREITY, S.A.P., M.A.P</t>
  </si>
  <si>
    <t>FAFAN ARDIANSYAH, SE., M.A.P</t>
  </si>
  <si>
    <t>ANTON, SE</t>
  </si>
  <si>
    <t>MOHAMAD IQBAL, S.Kom</t>
  </si>
  <si>
    <t>RAHMAT HIDAYAT, SH</t>
  </si>
  <si>
    <t>ARIFIN, SE</t>
  </si>
  <si>
    <t>FAUZAN, S.I.Kom</t>
  </si>
  <si>
    <t>IIN APRIANI HI. YUSUF, S.Sos., MM</t>
  </si>
  <si>
    <t>DICKY EKA PUTERA, SE</t>
  </si>
  <si>
    <t>Dra. FATNINI, M.Si</t>
  </si>
  <si>
    <t>19690710 198903 2 007</t>
  </si>
  <si>
    <t>SUASTINA, SH., MH</t>
  </si>
  <si>
    <t xml:space="preserve"> 19730726 200003 2 004</t>
  </si>
  <si>
    <t>Analis Keuangan Pusat dan Daerah Ahli Muda</t>
  </si>
  <si>
    <t>Kepala Sub Bidang Perencanaan dan Penatausahaan Aset</t>
  </si>
  <si>
    <t>Kepala Sub Bagian Belanja Tidak Langsung</t>
  </si>
  <si>
    <t>Penata Tingkat I, III/d</t>
  </si>
  <si>
    <t xml:space="preserve"> Penata, III/c</t>
  </si>
  <si>
    <t>YUNERI PARIU, S.Sos</t>
  </si>
  <si>
    <t>Penata Muda, III/a</t>
  </si>
  <si>
    <t>Pengatur Tingkat I, II/d</t>
  </si>
  <si>
    <t xml:space="preserve"> Pengatur Muda Tingkat I, II/b </t>
  </si>
  <si>
    <t>AGUNG GUNAWAN, SE</t>
  </si>
  <si>
    <t xml:space="preserve"> Penata Muda Tingkat I, III/b</t>
  </si>
  <si>
    <t>RAMON MADRIAWAN, SH</t>
  </si>
  <si>
    <t>19840429 201001 1 005</t>
  </si>
  <si>
    <t>MARIAM, S.Sos</t>
  </si>
  <si>
    <t>19710610 200012 2 006</t>
  </si>
  <si>
    <t>HUSMANIAR ALWI, SE., MM</t>
  </si>
  <si>
    <t>19770103 200903 2 006</t>
  </si>
  <si>
    <t>EVI KOROMPOT, SE</t>
  </si>
  <si>
    <t>19810211 201407 2 001</t>
  </si>
  <si>
    <t>ALDWIN SUDARWIN, S.STP., M.A.P</t>
  </si>
  <si>
    <t>19930107 201406 1  001</t>
  </si>
  <si>
    <t>19930107 201406 1 002</t>
  </si>
  <si>
    <t>NOFRIZALDY MAGORANI, S.Kom., M.A.P</t>
  </si>
  <si>
    <t>19811129 201503 1 001</t>
  </si>
  <si>
    <t>NAISILA RIZKI AZALIYA, S.STP</t>
  </si>
  <si>
    <t>19921129 201609 2 001</t>
  </si>
  <si>
    <t>ABDUL MUTAKHIR LAWASA, S.STP</t>
  </si>
  <si>
    <t>19940414 201609 1 005</t>
  </si>
  <si>
    <t>MOHAMAD REZAH PAPUTUNGAN, S.STP</t>
  </si>
  <si>
    <t xml:space="preserve"> 19930514 201609 1 002</t>
  </si>
  <si>
    <t>ANJAS E. AYUBA, S.STP</t>
  </si>
  <si>
    <t>19930424 201708 1 001</t>
  </si>
  <si>
    <t>RUSWANTO NGGUNA, SE., M.Ak</t>
  </si>
  <si>
    <t>19871108 201908 1 001</t>
  </si>
  <si>
    <t>19940618 201609 1 004</t>
  </si>
  <si>
    <t>DONI, S.A.P</t>
  </si>
  <si>
    <t>19790512 201001 1 008</t>
  </si>
  <si>
    <t>19920212 201911 1 001</t>
  </si>
  <si>
    <t>FITRI MUSTAKIM, S.STP</t>
  </si>
  <si>
    <t xml:space="preserve"> 19840102 201604 1 001</t>
  </si>
  <si>
    <t>RAHMI, S.Kom</t>
  </si>
  <si>
    <t>19810916 201408 2 002</t>
  </si>
  <si>
    <t>BENNY HIDAYAT</t>
  </si>
  <si>
    <t>19800814 201410 1 002</t>
  </si>
  <si>
    <t>DEDDY BUDY SETIAWAN</t>
  </si>
  <si>
    <t>19721211 201408 1 001</t>
  </si>
  <si>
    <t>Pengelola Barang dan Jasa Ahli Muda</t>
  </si>
  <si>
    <t>Penata Layanan Operasional</t>
  </si>
  <si>
    <t>Penelaah Teknis Kebijakan</t>
  </si>
  <si>
    <t>Pengadministrasi Perkantoran</t>
  </si>
  <si>
    <t>Pengolah Data dan Informasi</t>
  </si>
  <si>
    <t>ASMAWATY, SE., M. Ak</t>
  </si>
  <si>
    <t>MOHAMAD ILYAS, SE., M.Ak</t>
  </si>
  <si>
    <t>Pengatur, II/c</t>
  </si>
  <si>
    <t xml:space="preserve"> Pengatur Muda, II/a</t>
  </si>
  <si>
    <t>SRI YUDIANA PANDAN, S.Kom</t>
  </si>
  <si>
    <t>19681212 199102 2 002</t>
  </si>
  <si>
    <t>YENIARTI, SE</t>
  </si>
  <si>
    <t>19840304 201411 2 001</t>
  </si>
  <si>
    <t xml:space="preserve"> Penata Muda Tingkat I, III/b </t>
  </si>
  <si>
    <t>NISYANAN NURUL FATH, S.STP., M.Si</t>
  </si>
  <si>
    <t>19940426 201507 2 001</t>
  </si>
  <si>
    <t>ST. HALIMAH, S.Sos</t>
  </si>
  <si>
    <t xml:space="preserve"> 19750227 201408 2 001</t>
  </si>
  <si>
    <t>NUR FATIMAH SAHIBU, A.Md</t>
  </si>
  <si>
    <t>19861117 200903 2 006</t>
  </si>
  <si>
    <t xml:space="preserve"> Penata Muda, III/a</t>
  </si>
  <si>
    <t>MOH. IWAN ALAMSYAH, SE., MM</t>
  </si>
  <si>
    <t>Penata, III/c</t>
  </si>
  <si>
    <t>19720801 201312 2 002</t>
  </si>
  <si>
    <t>19791224 200701 2 016</t>
  </si>
  <si>
    <t>MEGAWATI</t>
  </si>
  <si>
    <t>19820927 201411 2 003</t>
  </si>
  <si>
    <t>NUR FITRAH, SE</t>
  </si>
  <si>
    <t>MOH. RIZAL, SE</t>
  </si>
  <si>
    <t>HASNAWATI, S.Sos</t>
  </si>
  <si>
    <t>19820902 202321 2 019</t>
  </si>
  <si>
    <t>19841123 202421 1 001</t>
  </si>
  <si>
    <t>Perencana Ahli Pertama</t>
  </si>
  <si>
    <t>IX</t>
  </si>
  <si>
    <t>PPPK</t>
  </si>
  <si>
    <t>Kepala Bidang Akuntansi</t>
  </si>
  <si>
    <t>Pembina Utama Madya, IV/d</t>
  </si>
  <si>
    <t>XI</t>
  </si>
  <si>
    <t>198106012024212000</t>
  </si>
  <si>
    <t>MUHAMMAD MUHIDIN, S.Tr.I.P</t>
  </si>
  <si>
    <t>200104102024091001</t>
  </si>
  <si>
    <t>Fasilitator Pemerintahan</t>
  </si>
  <si>
    <t>IRMA YUNIAR CANCERITA TOANA, SE</t>
  </si>
  <si>
    <t>198506302010012006</t>
  </si>
  <si>
    <t>FANDY KADANG, SE</t>
  </si>
  <si>
    <t>MUH.RIZKI LAWAIDJO, SE., M.Ak</t>
  </si>
  <si>
    <t>ARIFANDY H. LAMANGKAU, SE., M.Ak</t>
  </si>
  <si>
    <t>NULVIANA JALISANDO, S.A.P</t>
  </si>
  <si>
    <t>MELDA ESTELLE, SE</t>
  </si>
  <si>
    <t>RATI SULESTIA PRATIWI, SE., MM</t>
  </si>
  <si>
    <t>REZKY SETYAWAN, S.STP</t>
  </si>
  <si>
    <t>BAYU ISRIAWAN, SE., M.Ak</t>
  </si>
  <si>
    <t>SILVANA, SE</t>
  </si>
  <si>
    <t>CHRISTOPHEL RICHARD MELKY</t>
  </si>
  <si>
    <t>Penata Muda Tingkat I, III/b</t>
  </si>
  <si>
    <t>KRISWENDAR JUNIARTO AJENKRIS, S.STP., M.A.P</t>
  </si>
  <si>
    <t>NURAIMAN,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</si>
</sst>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2"/>
      <name val="Bookman Old Style"/>
      <family val="1"/>
    </font>
    <font>
      <sz val="11"/>
      <color theme="1"/>
      <name val="Bookman Old Style"/>
      <family val="1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color theme="1"/>
      <name val="Bookman Old Style"/>
      <family val="1"/>
    </font>
    <font>
      <b/>
      <sz val="12"/>
      <name val="Bookman Old Style"/>
      <family val="1"/>
    </font>
    <font>
      <b/>
      <sz val="1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7" fontId="5" fillId="0" borderId="5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9" fontId="5" fillId="0" borderId="5" xfId="2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9" fontId="5" fillId="0" borderId="5" xfId="0" applyNumberFormat="1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5" xfId="0" quotePrefix="1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9" fontId="5" fillId="2" borderId="5" xfId="0" applyNumberFormat="1" applyFont="1" applyFill="1" applyBorder="1"/>
    <xf numFmtId="0" fontId="5" fillId="2" borderId="5" xfId="0" applyFont="1" applyFill="1" applyBorder="1"/>
    <xf numFmtId="0" fontId="4" fillId="2" borderId="5" xfId="0" applyFont="1" applyFill="1" applyBorder="1" applyAlignment="1">
      <alignment horizontal="center"/>
    </xf>
    <xf numFmtId="9" fontId="4" fillId="2" borderId="5" xfId="0" applyNumberFormat="1" applyFont="1" applyFill="1" applyBorder="1" applyAlignment="1">
      <alignment horizontal="center"/>
    </xf>
    <xf numFmtId="0" fontId="4" fillId="2" borderId="5" xfId="0" quotePrefix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2" borderId="5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5" xfId="0" applyFont="1" applyBorder="1"/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2" borderId="0" xfId="0" quotePrefix="1" applyFont="1" applyFill="1"/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2"/>
  <sheetViews>
    <sheetView tabSelected="1" topLeftCell="A18" workbookViewId="0">
      <selection activeCell="E37" sqref="E37"/>
    </sheetView>
  </sheetViews>
  <sheetFormatPr defaultColWidth="9.1796875" defaultRowHeight="15.5" x14ac:dyDescent="0.35"/>
  <cols>
    <col min="1" max="1" width="5.26953125" style="17" customWidth="1"/>
    <col min="2" max="2" width="10.54296875" style="17" customWidth="1"/>
    <col min="3" max="7" width="9.1796875" style="17"/>
    <col min="8" max="8" width="9" style="17" customWidth="1"/>
    <col min="9" max="9" width="3.7265625" style="17" hidden="1" customWidth="1"/>
    <col min="10" max="10" width="5.54296875" style="17" customWidth="1"/>
    <col min="11" max="11" width="15.54296875" style="17" customWidth="1"/>
    <col min="12" max="12" width="10.7265625" style="17" customWidth="1"/>
    <col min="13" max="15" width="9.1796875" style="17"/>
    <col min="16" max="16" width="7.90625" style="17" customWidth="1"/>
    <col min="17" max="17" width="11.7265625" style="17" customWidth="1"/>
    <col min="18" max="21" width="6.7265625" style="17" customWidth="1"/>
    <col min="22" max="22" width="6.453125" style="17" customWidth="1"/>
    <col min="23" max="16384" width="9.1796875" style="17"/>
  </cols>
  <sheetData>
    <row r="1" spans="1:16" x14ac:dyDescent="0.35">
      <c r="A1" s="15" t="s">
        <v>161</v>
      </c>
      <c r="B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6" x14ac:dyDescent="0.35">
      <c r="A2" s="17" t="s">
        <v>163</v>
      </c>
      <c r="J2" s="17" t="s">
        <v>164</v>
      </c>
    </row>
    <row r="3" spans="1:16" x14ac:dyDescent="0.35">
      <c r="A3" s="67" t="s">
        <v>10</v>
      </c>
      <c r="B3" s="67" t="s">
        <v>165</v>
      </c>
      <c r="C3" s="69" t="s">
        <v>166</v>
      </c>
      <c r="D3" s="70"/>
      <c r="E3" s="70"/>
      <c r="F3" s="71"/>
      <c r="G3" s="67" t="s">
        <v>167</v>
      </c>
      <c r="J3" s="67" t="s">
        <v>10</v>
      </c>
      <c r="K3" s="67" t="s">
        <v>168</v>
      </c>
      <c r="L3" s="69" t="s">
        <v>166</v>
      </c>
      <c r="M3" s="70"/>
      <c r="N3" s="70"/>
      <c r="O3" s="71"/>
      <c r="P3" s="67" t="s">
        <v>169</v>
      </c>
    </row>
    <row r="4" spans="1:16" x14ac:dyDescent="0.35">
      <c r="A4" s="68"/>
      <c r="B4" s="68"/>
      <c r="C4" s="18" t="s">
        <v>170</v>
      </c>
      <c r="D4" s="18" t="s">
        <v>171</v>
      </c>
      <c r="E4" s="18" t="s">
        <v>172</v>
      </c>
      <c r="F4" s="19" t="s">
        <v>171</v>
      </c>
      <c r="G4" s="68"/>
      <c r="J4" s="68"/>
      <c r="K4" s="68"/>
      <c r="L4" s="18" t="s">
        <v>170</v>
      </c>
      <c r="M4" s="18" t="s">
        <v>171</v>
      </c>
      <c r="N4" s="18" t="s">
        <v>172</v>
      </c>
      <c r="O4" s="19" t="s">
        <v>171</v>
      </c>
      <c r="P4" s="68"/>
    </row>
    <row r="5" spans="1:16" x14ac:dyDescent="0.35">
      <c r="A5" s="18">
        <v>1</v>
      </c>
      <c r="B5" s="20" t="s">
        <v>248</v>
      </c>
      <c r="C5" s="21">
        <v>71</v>
      </c>
      <c r="D5" s="22">
        <f>C5/G5</f>
        <v>0.51449275362318836</v>
      </c>
      <c r="E5" s="18">
        <v>67</v>
      </c>
      <c r="F5" s="22">
        <f>E5/G5</f>
        <v>0.48550724637681159</v>
      </c>
      <c r="G5" s="23">
        <f>C5+E5</f>
        <v>138</v>
      </c>
      <c r="J5" s="18">
        <v>1</v>
      </c>
      <c r="K5" s="18" t="s">
        <v>173</v>
      </c>
      <c r="L5" s="18"/>
      <c r="M5" s="24"/>
      <c r="N5" s="18"/>
      <c r="O5" s="25"/>
      <c r="P5" s="18"/>
    </row>
    <row r="6" spans="1:16" x14ac:dyDescent="0.35">
      <c r="A6" s="26"/>
      <c r="B6" s="26"/>
      <c r="C6" s="26"/>
      <c r="D6" s="26"/>
      <c r="E6" s="26"/>
      <c r="F6" s="26"/>
      <c r="G6" s="26"/>
      <c r="J6" s="18">
        <v>2</v>
      </c>
      <c r="K6" s="18" t="s">
        <v>174</v>
      </c>
      <c r="L6" s="27"/>
      <c r="M6" s="28"/>
      <c r="N6" s="27"/>
      <c r="O6" s="29"/>
      <c r="P6" s="18">
        <f t="shared" ref="P6:P13" si="0">L6+N6</f>
        <v>0</v>
      </c>
    </row>
    <row r="7" spans="1:16" x14ac:dyDescent="0.35">
      <c r="A7" s="17" t="s">
        <v>175</v>
      </c>
      <c r="J7" s="18">
        <v>3</v>
      </c>
      <c r="K7" s="18" t="s">
        <v>176</v>
      </c>
      <c r="L7" s="30">
        <v>18</v>
      </c>
      <c r="M7" s="28">
        <f t="shared" ref="M7:M14" si="1">L7/P7</f>
        <v>0.8571428571428571</v>
      </c>
      <c r="N7" s="30">
        <v>3</v>
      </c>
      <c r="O7" s="29">
        <f t="shared" ref="O7:O14" si="2">N7/P7</f>
        <v>0.14285714285714285</v>
      </c>
      <c r="P7" s="18">
        <f t="shared" si="0"/>
        <v>21</v>
      </c>
    </row>
    <row r="8" spans="1:16" x14ac:dyDescent="0.35">
      <c r="A8" s="67" t="s">
        <v>10</v>
      </c>
      <c r="B8" s="67" t="s">
        <v>177</v>
      </c>
      <c r="C8" s="69" t="s">
        <v>166</v>
      </c>
      <c r="D8" s="70"/>
      <c r="E8" s="70"/>
      <c r="F8" s="71"/>
      <c r="G8" s="67" t="s">
        <v>169</v>
      </c>
      <c r="J8" s="18">
        <v>4</v>
      </c>
      <c r="K8" s="18" t="s">
        <v>178</v>
      </c>
      <c r="L8" s="27"/>
      <c r="M8" s="28"/>
      <c r="N8" s="27"/>
      <c r="O8" s="29"/>
      <c r="P8" s="18"/>
    </row>
    <row r="9" spans="1:16" x14ac:dyDescent="0.35">
      <c r="A9" s="68"/>
      <c r="B9" s="68"/>
      <c r="C9" s="18" t="s">
        <v>170</v>
      </c>
      <c r="D9" s="18" t="s">
        <v>171</v>
      </c>
      <c r="E9" s="18" t="s">
        <v>172</v>
      </c>
      <c r="F9" s="18" t="s">
        <v>171</v>
      </c>
      <c r="G9" s="68"/>
      <c r="J9" s="18">
        <v>5</v>
      </c>
      <c r="K9" s="18" t="s">
        <v>179</v>
      </c>
      <c r="L9" s="27"/>
      <c r="M9" s="28"/>
      <c r="N9" s="27"/>
      <c r="O9" s="29"/>
      <c r="P9" s="18"/>
    </row>
    <row r="10" spans="1:16" x14ac:dyDescent="0.35">
      <c r="A10" s="31">
        <v>1</v>
      </c>
      <c r="B10" s="31" t="s">
        <v>180</v>
      </c>
      <c r="C10" s="32"/>
      <c r="D10" s="33"/>
      <c r="E10" s="32"/>
      <c r="F10" s="34"/>
      <c r="G10" s="32"/>
      <c r="J10" s="18">
        <v>6</v>
      </c>
      <c r="K10" s="18" t="s">
        <v>181</v>
      </c>
      <c r="L10" s="30">
        <v>0</v>
      </c>
      <c r="M10" s="28">
        <f t="shared" ref="M10" si="3">L10/P10</f>
        <v>0</v>
      </c>
      <c r="N10" s="30">
        <v>2</v>
      </c>
      <c r="O10" s="29">
        <f t="shared" ref="O10" si="4">N10/P10</f>
        <v>1</v>
      </c>
      <c r="P10" s="18">
        <f t="shared" ref="P10" si="5">L10+N10</f>
        <v>2</v>
      </c>
    </row>
    <row r="11" spans="1:16" x14ac:dyDescent="0.35">
      <c r="A11" s="18">
        <v>2</v>
      </c>
      <c r="B11" s="18" t="s">
        <v>182</v>
      </c>
      <c r="C11" s="32"/>
      <c r="D11" s="33"/>
      <c r="E11" s="32"/>
      <c r="F11" s="34"/>
      <c r="G11" s="32"/>
      <c r="J11" s="18">
        <v>7</v>
      </c>
      <c r="K11" s="18" t="s">
        <v>183</v>
      </c>
      <c r="L11" s="30">
        <v>32</v>
      </c>
      <c r="M11" s="28">
        <f t="shared" si="1"/>
        <v>0.46376811594202899</v>
      </c>
      <c r="N11" s="30">
        <v>37</v>
      </c>
      <c r="O11" s="29">
        <f t="shared" si="2"/>
        <v>0.53623188405797106</v>
      </c>
      <c r="P11" s="18">
        <f t="shared" si="0"/>
        <v>69</v>
      </c>
    </row>
    <row r="12" spans="1:16" x14ac:dyDescent="0.35">
      <c r="A12" s="18">
        <v>3</v>
      </c>
      <c r="B12" s="18" t="s">
        <v>184</v>
      </c>
      <c r="C12" s="35"/>
      <c r="D12" s="36"/>
      <c r="E12" s="37"/>
      <c r="F12" s="33"/>
      <c r="G12" s="32"/>
      <c r="J12" s="18">
        <v>8</v>
      </c>
      <c r="K12" s="18" t="s">
        <v>185</v>
      </c>
      <c r="L12" s="30">
        <v>21</v>
      </c>
      <c r="M12" s="28">
        <f t="shared" si="1"/>
        <v>0.45652173913043476</v>
      </c>
      <c r="N12" s="30">
        <v>25</v>
      </c>
      <c r="O12" s="29">
        <f t="shared" si="2"/>
        <v>0.54347826086956519</v>
      </c>
      <c r="P12" s="18">
        <f t="shared" si="0"/>
        <v>46</v>
      </c>
    </row>
    <row r="13" spans="1:16" x14ac:dyDescent="0.35">
      <c r="A13" s="18">
        <v>4</v>
      </c>
      <c r="B13" s="18" t="s">
        <v>186</v>
      </c>
      <c r="C13" s="37"/>
      <c r="D13" s="36"/>
      <c r="E13" s="37"/>
      <c r="F13" s="33"/>
      <c r="G13" s="32"/>
      <c r="J13" s="18">
        <v>9</v>
      </c>
      <c r="K13" s="18" t="s">
        <v>187</v>
      </c>
      <c r="L13" s="30"/>
      <c r="M13" s="28"/>
      <c r="N13" s="27"/>
      <c r="O13" s="29"/>
      <c r="P13" s="18">
        <f t="shared" si="0"/>
        <v>0</v>
      </c>
    </row>
    <row r="14" spans="1:16" x14ac:dyDescent="0.35">
      <c r="A14" s="18">
        <v>5</v>
      </c>
      <c r="B14" s="18" t="s">
        <v>188</v>
      </c>
      <c r="C14" s="35">
        <v>1</v>
      </c>
      <c r="D14" s="36">
        <f t="shared" ref="D14:D27" si="6">C14/G14</f>
        <v>1</v>
      </c>
      <c r="E14" s="35"/>
      <c r="F14" s="33">
        <f t="shared" ref="F14:F27" si="7">E14/G14</f>
        <v>0</v>
      </c>
      <c r="G14" s="32">
        <f t="shared" ref="G14:G25" si="8">C14+E14</f>
        <v>1</v>
      </c>
      <c r="J14" s="69" t="s">
        <v>167</v>
      </c>
      <c r="K14" s="71"/>
      <c r="L14" s="18">
        <f t="shared" ref="L14" si="9">SUM(L5:L13)</f>
        <v>71</v>
      </c>
      <c r="M14" s="28">
        <f t="shared" si="1"/>
        <v>0.51449275362318836</v>
      </c>
      <c r="N14" s="18">
        <f>SUM(N5:N13)</f>
        <v>67</v>
      </c>
      <c r="O14" s="29">
        <f t="shared" si="2"/>
        <v>0.48550724637681159</v>
      </c>
      <c r="P14" s="18">
        <f>SUM(P5:P13)</f>
        <v>138</v>
      </c>
    </row>
    <row r="15" spans="1:16" x14ac:dyDescent="0.35">
      <c r="A15" s="18">
        <v>6</v>
      </c>
      <c r="B15" s="18" t="s">
        <v>189</v>
      </c>
      <c r="C15" s="35">
        <v>2</v>
      </c>
      <c r="D15" s="36">
        <f t="shared" si="6"/>
        <v>1</v>
      </c>
      <c r="E15" s="35">
        <v>0</v>
      </c>
      <c r="F15" s="33">
        <f t="shared" si="7"/>
        <v>0</v>
      </c>
      <c r="G15" s="32">
        <f t="shared" si="8"/>
        <v>2</v>
      </c>
    </row>
    <row r="16" spans="1:16" x14ac:dyDescent="0.35">
      <c r="A16" s="18">
        <v>7</v>
      </c>
      <c r="B16" s="18" t="s">
        <v>190</v>
      </c>
      <c r="C16" s="35">
        <v>6</v>
      </c>
      <c r="D16" s="36">
        <f t="shared" si="6"/>
        <v>0.75</v>
      </c>
      <c r="E16" s="35">
        <v>2</v>
      </c>
      <c r="F16" s="33">
        <f t="shared" si="7"/>
        <v>0.25</v>
      </c>
      <c r="G16" s="32">
        <f t="shared" si="8"/>
        <v>8</v>
      </c>
      <c r="J16" s="17" t="s">
        <v>191</v>
      </c>
      <c r="P16" s="17" t="s">
        <v>192</v>
      </c>
    </row>
    <row r="17" spans="1:22" x14ac:dyDescent="0.35">
      <c r="A17" s="18">
        <v>8</v>
      </c>
      <c r="B17" s="18" t="s">
        <v>193</v>
      </c>
      <c r="C17" s="35">
        <v>4</v>
      </c>
      <c r="D17" s="36">
        <f t="shared" si="6"/>
        <v>1</v>
      </c>
      <c r="E17" s="35">
        <v>0</v>
      </c>
      <c r="F17" s="33">
        <f t="shared" si="7"/>
        <v>0</v>
      </c>
      <c r="G17" s="32">
        <f t="shared" si="8"/>
        <v>4</v>
      </c>
      <c r="J17" s="18" t="s">
        <v>10</v>
      </c>
      <c r="K17" s="18" t="s">
        <v>194</v>
      </c>
      <c r="L17" s="18" t="s">
        <v>195</v>
      </c>
      <c r="M17" s="18" t="s">
        <v>196</v>
      </c>
      <c r="N17" s="18" t="s">
        <v>197</v>
      </c>
      <c r="P17" s="67" t="s">
        <v>10</v>
      </c>
      <c r="Q17" s="67" t="s">
        <v>168</v>
      </c>
      <c r="R17" s="69" t="s">
        <v>198</v>
      </c>
      <c r="S17" s="70"/>
      <c r="T17" s="70"/>
      <c r="U17" s="71"/>
      <c r="V17" s="67" t="s">
        <v>169</v>
      </c>
    </row>
    <row r="18" spans="1:22" x14ac:dyDescent="0.35">
      <c r="A18" s="18">
        <v>9</v>
      </c>
      <c r="B18" s="18" t="s">
        <v>199</v>
      </c>
      <c r="C18" s="35">
        <v>11</v>
      </c>
      <c r="D18" s="36">
        <f t="shared" si="6"/>
        <v>0.7857142857142857</v>
      </c>
      <c r="E18" s="35">
        <v>3</v>
      </c>
      <c r="F18" s="33">
        <f t="shared" si="7"/>
        <v>0.21428571428571427</v>
      </c>
      <c r="G18" s="32">
        <f t="shared" si="8"/>
        <v>14</v>
      </c>
      <c r="J18" s="18">
        <v>1</v>
      </c>
      <c r="K18" s="18" t="s">
        <v>200</v>
      </c>
      <c r="L18" s="18"/>
      <c r="M18" s="18"/>
      <c r="N18" s="18">
        <f>L18-M18</f>
        <v>0</v>
      </c>
      <c r="P18" s="68"/>
      <c r="Q18" s="68"/>
      <c r="R18" s="18" t="s">
        <v>201</v>
      </c>
      <c r="S18" s="18" t="s">
        <v>202</v>
      </c>
      <c r="T18" s="18" t="s">
        <v>203</v>
      </c>
      <c r="U18" s="18" t="s">
        <v>204</v>
      </c>
      <c r="V18" s="68"/>
    </row>
    <row r="19" spans="1:22" x14ac:dyDescent="0.35">
      <c r="A19" s="18">
        <v>10</v>
      </c>
      <c r="B19" s="18" t="s">
        <v>205</v>
      </c>
      <c r="C19" s="35">
        <v>13</v>
      </c>
      <c r="D19" s="36">
        <f t="shared" si="6"/>
        <v>0.65</v>
      </c>
      <c r="E19" s="35">
        <v>7</v>
      </c>
      <c r="F19" s="33">
        <f t="shared" si="7"/>
        <v>0.35</v>
      </c>
      <c r="G19" s="32">
        <f t="shared" si="8"/>
        <v>20</v>
      </c>
      <c r="J19" s="18">
        <v>2</v>
      </c>
      <c r="K19" s="18" t="s">
        <v>206</v>
      </c>
      <c r="L19" s="18">
        <v>1</v>
      </c>
      <c r="M19" s="18">
        <v>1</v>
      </c>
      <c r="N19" s="18">
        <f t="shared" ref="N19:N23" si="10">L19-M19</f>
        <v>0</v>
      </c>
      <c r="P19" s="18">
        <v>1</v>
      </c>
      <c r="Q19" s="18" t="s">
        <v>176</v>
      </c>
      <c r="R19" s="18"/>
      <c r="S19" s="18"/>
      <c r="T19" s="18"/>
      <c r="U19" s="18"/>
      <c r="V19" s="18">
        <f>SUM(R19:U19)</f>
        <v>0</v>
      </c>
    </row>
    <row r="20" spans="1:22" x14ac:dyDescent="0.35">
      <c r="A20" s="18">
        <v>11</v>
      </c>
      <c r="B20" s="18" t="s">
        <v>207</v>
      </c>
      <c r="C20" s="35">
        <v>10</v>
      </c>
      <c r="D20" s="36">
        <f t="shared" si="6"/>
        <v>0.32258064516129031</v>
      </c>
      <c r="E20" s="35">
        <v>21</v>
      </c>
      <c r="F20" s="33">
        <f t="shared" si="7"/>
        <v>0.67741935483870963</v>
      </c>
      <c r="G20" s="32">
        <f t="shared" si="8"/>
        <v>31</v>
      </c>
      <c r="J20" s="18">
        <v>3</v>
      </c>
      <c r="K20" s="18" t="s">
        <v>208</v>
      </c>
      <c r="L20" s="18"/>
      <c r="M20" s="18"/>
      <c r="N20" s="18">
        <f t="shared" si="10"/>
        <v>0</v>
      </c>
      <c r="P20" s="18">
        <v>2</v>
      </c>
      <c r="Q20" s="18" t="s">
        <v>209</v>
      </c>
      <c r="R20" s="18"/>
      <c r="S20" s="18"/>
      <c r="T20" s="18"/>
      <c r="U20" s="18"/>
      <c r="V20" s="18">
        <f t="shared" ref="V20:V23" si="11">SUM(R20:U20)</f>
        <v>0</v>
      </c>
    </row>
    <row r="21" spans="1:22" x14ac:dyDescent="0.35">
      <c r="A21" s="18">
        <v>12</v>
      </c>
      <c r="B21" s="18" t="s">
        <v>210</v>
      </c>
      <c r="C21" s="35">
        <v>17</v>
      </c>
      <c r="D21" s="36">
        <f t="shared" si="6"/>
        <v>0.45945945945945948</v>
      </c>
      <c r="E21" s="35">
        <v>20</v>
      </c>
      <c r="F21" s="33">
        <f t="shared" si="7"/>
        <v>0.54054054054054057</v>
      </c>
      <c r="G21" s="32">
        <f t="shared" si="8"/>
        <v>37</v>
      </c>
      <c r="J21" s="18">
        <v>4</v>
      </c>
      <c r="K21" s="18" t="s">
        <v>211</v>
      </c>
      <c r="L21" s="18">
        <v>5</v>
      </c>
      <c r="M21" s="18">
        <v>5</v>
      </c>
      <c r="N21" s="18">
        <f t="shared" si="10"/>
        <v>0</v>
      </c>
      <c r="P21" s="18">
        <v>3</v>
      </c>
      <c r="Q21" s="18" t="s">
        <v>183</v>
      </c>
      <c r="R21" s="18"/>
      <c r="S21" s="30"/>
      <c r="T21" s="30"/>
      <c r="U21" s="30">
        <v>4</v>
      </c>
      <c r="V21" s="18">
        <f t="shared" si="11"/>
        <v>4</v>
      </c>
    </row>
    <row r="22" spans="1:22" x14ac:dyDescent="0.35">
      <c r="A22" s="18">
        <v>13</v>
      </c>
      <c r="B22" s="18" t="s">
        <v>212</v>
      </c>
      <c r="C22" s="35">
        <v>3</v>
      </c>
      <c r="D22" s="36">
        <f t="shared" si="6"/>
        <v>0.25</v>
      </c>
      <c r="E22" s="35">
        <v>9</v>
      </c>
      <c r="F22" s="33">
        <f t="shared" si="7"/>
        <v>0.75</v>
      </c>
      <c r="G22" s="32">
        <f t="shared" si="8"/>
        <v>12</v>
      </c>
      <c r="J22" s="18">
        <v>5</v>
      </c>
      <c r="K22" s="18" t="s">
        <v>213</v>
      </c>
      <c r="L22" s="18"/>
      <c r="M22" s="18"/>
      <c r="N22" s="18">
        <f t="shared" si="10"/>
        <v>0</v>
      </c>
      <c r="P22" s="18">
        <v>4</v>
      </c>
      <c r="Q22" s="18" t="s">
        <v>185</v>
      </c>
      <c r="R22" s="18"/>
      <c r="S22" s="27">
        <v>1</v>
      </c>
      <c r="T22" s="30">
        <v>5</v>
      </c>
      <c r="U22" s="30">
        <v>5</v>
      </c>
      <c r="V22" s="18">
        <f t="shared" si="11"/>
        <v>11</v>
      </c>
    </row>
    <row r="23" spans="1:22" x14ac:dyDescent="0.35">
      <c r="A23" s="18">
        <v>14</v>
      </c>
      <c r="B23" s="18" t="s">
        <v>214</v>
      </c>
      <c r="C23" s="35">
        <v>2</v>
      </c>
      <c r="D23" s="36">
        <f t="shared" si="6"/>
        <v>0.4</v>
      </c>
      <c r="E23" s="35">
        <v>3</v>
      </c>
      <c r="F23" s="33">
        <f t="shared" si="7"/>
        <v>0.6</v>
      </c>
      <c r="G23" s="32">
        <f t="shared" si="8"/>
        <v>5</v>
      </c>
      <c r="J23" s="18">
        <v>6</v>
      </c>
      <c r="K23" s="18" t="s">
        <v>215</v>
      </c>
      <c r="L23" s="18">
        <v>9</v>
      </c>
      <c r="M23" s="18">
        <v>9</v>
      </c>
      <c r="N23" s="18">
        <f t="shared" si="10"/>
        <v>0</v>
      </c>
      <c r="P23" s="18">
        <v>5</v>
      </c>
      <c r="Q23" s="18" t="s">
        <v>187</v>
      </c>
      <c r="R23" s="18"/>
      <c r="S23" s="27"/>
      <c r="T23" s="30"/>
      <c r="U23" s="27"/>
      <c r="V23" s="18">
        <f t="shared" si="11"/>
        <v>0</v>
      </c>
    </row>
    <row r="24" spans="1:22" x14ac:dyDescent="0.35">
      <c r="A24" s="18">
        <v>15</v>
      </c>
      <c r="B24" s="18" t="s">
        <v>216</v>
      </c>
      <c r="C24" s="35"/>
      <c r="D24" s="36"/>
      <c r="E24" s="35"/>
      <c r="F24" s="33"/>
      <c r="G24" s="32"/>
      <c r="J24" s="69" t="s">
        <v>167</v>
      </c>
      <c r="K24" s="71"/>
      <c r="L24" s="18">
        <f t="shared" ref="L24:M24" si="12">SUM(L18:L23)</f>
        <v>15</v>
      </c>
      <c r="M24" s="18">
        <f t="shared" si="12"/>
        <v>15</v>
      </c>
      <c r="N24" s="18">
        <f>SUM(N18:N23)</f>
        <v>0</v>
      </c>
      <c r="P24" s="69" t="s">
        <v>167</v>
      </c>
      <c r="Q24" s="71"/>
      <c r="R24" s="18">
        <f t="shared" ref="R24:U24" si="13">SUM(R19:R23)</f>
        <v>0</v>
      </c>
      <c r="S24" s="18">
        <f t="shared" si="13"/>
        <v>1</v>
      </c>
      <c r="T24" s="18">
        <f t="shared" si="13"/>
        <v>5</v>
      </c>
      <c r="U24" s="18">
        <f t="shared" si="13"/>
        <v>9</v>
      </c>
      <c r="V24" s="18">
        <f>SUM(V19:V23)</f>
        <v>15</v>
      </c>
    </row>
    <row r="25" spans="1:22" x14ac:dyDescent="0.35">
      <c r="A25" s="18">
        <v>16</v>
      </c>
      <c r="B25" s="18" t="s">
        <v>217</v>
      </c>
      <c r="C25" s="37">
        <v>1</v>
      </c>
      <c r="D25" s="36">
        <f t="shared" si="6"/>
        <v>1</v>
      </c>
      <c r="E25" s="35">
        <v>0</v>
      </c>
      <c r="F25" s="33">
        <f t="shared" si="7"/>
        <v>0</v>
      </c>
      <c r="G25" s="32">
        <f t="shared" si="8"/>
        <v>1</v>
      </c>
    </row>
    <row r="26" spans="1:22" x14ac:dyDescent="0.35">
      <c r="A26" s="38">
        <v>17</v>
      </c>
      <c r="B26" s="38" t="s">
        <v>374</v>
      </c>
      <c r="C26" s="37">
        <v>1</v>
      </c>
      <c r="D26" s="36">
        <f t="shared" ref="D26" si="14">C26/G26</f>
        <v>0.33333333333333331</v>
      </c>
      <c r="E26" s="35">
        <v>2</v>
      </c>
      <c r="F26" s="33">
        <f t="shared" ref="F26" si="15">E26/G26</f>
        <v>0.66666666666666663</v>
      </c>
      <c r="G26" s="32">
        <f t="shared" ref="G26" si="16">C26+E26</f>
        <v>3</v>
      </c>
      <c r="J26" s="17" t="s">
        <v>218</v>
      </c>
    </row>
    <row r="27" spans="1:22" x14ac:dyDescent="0.35">
      <c r="A27" s="69" t="s">
        <v>167</v>
      </c>
      <c r="B27" s="71"/>
      <c r="C27" s="32">
        <f t="shared" ref="C27:E27" si="17">SUM(C10:C26)</f>
        <v>71</v>
      </c>
      <c r="D27" s="36">
        <f t="shared" si="6"/>
        <v>0.51449275362318836</v>
      </c>
      <c r="E27" s="32">
        <f t="shared" si="17"/>
        <v>67</v>
      </c>
      <c r="F27" s="33">
        <f t="shared" si="7"/>
        <v>0.48550724637681159</v>
      </c>
      <c r="G27" s="32">
        <f>SUM(G10:G26)</f>
        <v>138</v>
      </c>
      <c r="J27" s="18" t="s">
        <v>10</v>
      </c>
      <c r="K27" s="18" t="s">
        <v>194</v>
      </c>
      <c r="L27" s="18" t="s">
        <v>170</v>
      </c>
      <c r="M27" s="18" t="s">
        <v>172</v>
      </c>
      <c r="N27" s="18" t="s">
        <v>169</v>
      </c>
    </row>
    <row r="28" spans="1:22" x14ac:dyDescent="0.35">
      <c r="J28" s="18">
        <v>1</v>
      </c>
      <c r="K28" s="18" t="s">
        <v>200</v>
      </c>
      <c r="L28" s="18"/>
      <c r="M28" s="18"/>
      <c r="N28" s="18">
        <f>SUM(L28:M28)</f>
        <v>0</v>
      </c>
      <c r="Q28" s="39"/>
      <c r="R28" s="39"/>
    </row>
    <row r="29" spans="1:22" x14ac:dyDescent="0.35">
      <c r="J29" s="18">
        <v>2</v>
      </c>
      <c r="K29" s="18" t="s">
        <v>206</v>
      </c>
      <c r="L29" s="18"/>
      <c r="M29" s="18">
        <v>1</v>
      </c>
      <c r="N29" s="18">
        <f t="shared" ref="N29:N33" si="18">SUM(L29:M29)</f>
        <v>1</v>
      </c>
    </row>
    <row r="30" spans="1:22" x14ac:dyDescent="0.35">
      <c r="A30" s="17" t="s">
        <v>219</v>
      </c>
      <c r="H30" s="17" t="s">
        <v>240</v>
      </c>
      <c r="J30" s="18">
        <v>3</v>
      </c>
      <c r="K30" s="18" t="s">
        <v>208</v>
      </c>
      <c r="L30" s="18"/>
      <c r="M30" s="18"/>
      <c r="N30" s="18">
        <f t="shared" si="18"/>
        <v>0</v>
      </c>
      <c r="Q30" s="39"/>
      <c r="R30" s="39"/>
    </row>
    <row r="31" spans="1:22" x14ac:dyDescent="0.35">
      <c r="A31" s="67" t="s">
        <v>10</v>
      </c>
      <c r="B31" s="67" t="s">
        <v>220</v>
      </c>
      <c r="C31" s="69" t="s">
        <v>166</v>
      </c>
      <c r="D31" s="71"/>
      <c r="E31" s="67" t="s">
        <v>169</v>
      </c>
      <c r="J31" s="18">
        <v>4</v>
      </c>
      <c r="K31" s="18" t="s">
        <v>199</v>
      </c>
      <c r="L31" s="18">
        <v>2</v>
      </c>
      <c r="M31" s="18">
        <v>3</v>
      </c>
      <c r="N31" s="18">
        <f t="shared" si="18"/>
        <v>5</v>
      </c>
    </row>
    <row r="32" spans="1:22" x14ac:dyDescent="0.35">
      <c r="A32" s="68"/>
      <c r="B32" s="68"/>
      <c r="C32" s="19" t="s">
        <v>221</v>
      </c>
      <c r="D32" s="18" t="s">
        <v>172</v>
      </c>
      <c r="E32" s="68"/>
      <c r="J32" s="18">
        <v>5</v>
      </c>
      <c r="K32" s="18" t="s">
        <v>205</v>
      </c>
      <c r="L32" s="18"/>
      <c r="M32" s="18"/>
      <c r="N32" s="18">
        <f t="shared" si="18"/>
        <v>0</v>
      </c>
      <c r="Q32" s="39"/>
      <c r="R32" s="39"/>
    </row>
    <row r="33" spans="1:21" x14ac:dyDescent="0.35">
      <c r="A33" s="31">
        <v>1</v>
      </c>
      <c r="B33" s="31" t="s">
        <v>222</v>
      </c>
      <c r="C33" s="31">
        <v>8</v>
      </c>
      <c r="D33" s="31">
        <v>7</v>
      </c>
      <c r="E33" s="18">
        <f>SUM(C33:D33)</f>
        <v>15</v>
      </c>
      <c r="J33" s="18">
        <v>6</v>
      </c>
      <c r="K33" s="18" t="s">
        <v>215</v>
      </c>
      <c r="L33" s="18">
        <v>5</v>
      </c>
      <c r="M33" s="18">
        <v>4</v>
      </c>
      <c r="N33" s="18">
        <f t="shared" si="18"/>
        <v>9</v>
      </c>
    </row>
    <row r="34" spans="1:21" x14ac:dyDescent="0.35">
      <c r="A34" s="18">
        <f>A33+1</f>
        <v>2</v>
      </c>
      <c r="B34" s="18" t="s">
        <v>223</v>
      </c>
      <c r="C34" s="18">
        <v>1</v>
      </c>
      <c r="D34" s="18">
        <v>2</v>
      </c>
      <c r="E34" s="18">
        <f t="shared" ref="E34:E35" si="19">SUM(C34:D34)</f>
        <v>3</v>
      </c>
      <c r="J34" s="69" t="s">
        <v>167</v>
      </c>
      <c r="K34" s="71"/>
      <c r="L34" s="18">
        <f t="shared" ref="L34:M34" si="20">SUM(L28:L33)</f>
        <v>7</v>
      </c>
      <c r="M34" s="18">
        <f t="shared" si="20"/>
        <v>8</v>
      </c>
      <c r="N34" s="18">
        <f>SUM(N28:N33)</f>
        <v>15</v>
      </c>
      <c r="R34" s="39"/>
    </row>
    <row r="35" spans="1:21" x14ac:dyDescent="0.35">
      <c r="A35" s="18">
        <f t="shared" ref="A35:A36" si="21">A34+1</f>
        <v>3</v>
      </c>
      <c r="B35" s="18" t="s">
        <v>224</v>
      </c>
      <c r="C35" s="18">
        <v>61</v>
      </c>
      <c r="D35" s="18">
        <v>56</v>
      </c>
      <c r="E35" s="18">
        <f t="shared" si="19"/>
        <v>117</v>
      </c>
    </row>
    <row r="36" spans="1:21" x14ac:dyDescent="0.35">
      <c r="A36" s="18">
        <f t="shared" si="21"/>
        <v>4</v>
      </c>
      <c r="B36" s="18" t="s">
        <v>375</v>
      </c>
      <c r="C36" s="18">
        <v>1</v>
      </c>
      <c r="D36" s="18">
        <v>2</v>
      </c>
      <c r="E36" s="18">
        <f t="shared" ref="E36" si="22">SUM(C36:D36)</f>
        <v>3</v>
      </c>
      <c r="J36" s="17" t="s">
        <v>225</v>
      </c>
      <c r="R36" s="39"/>
    </row>
    <row r="37" spans="1:21" x14ac:dyDescent="0.35">
      <c r="A37" s="69" t="s">
        <v>167</v>
      </c>
      <c r="B37" s="71"/>
      <c r="C37" s="18">
        <f>SUM(C33:C36)</f>
        <v>71</v>
      </c>
      <c r="D37" s="18">
        <f>SUM(D33:D36)</f>
        <v>67</v>
      </c>
      <c r="E37" s="18">
        <f>SUM(E33:E36)</f>
        <v>138</v>
      </c>
      <c r="J37" s="67" t="s">
        <v>10</v>
      </c>
      <c r="K37" s="40" t="s">
        <v>226</v>
      </c>
      <c r="L37" s="69" t="s">
        <v>227</v>
      </c>
      <c r="M37" s="70"/>
      <c r="N37" s="70"/>
      <c r="O37" s="70"/>
      <c r="P37" s="70"/>
      <c r="Q37" s="71"/>
      <c r="R37" s="76" t="s">
        <v>228</v>
      </c>
      <c r="S37" s="77"/>
      <c r="T37" s="78"/>
    </row>
    <row r="38" spans="1:21" x14ac:dyDescent="0.35">
      <c r="J38" s="75"/>
      <c r="K38" s="31" t="s">
        <v>229</v>
      </c>
      <c r="L38" s="69" t="s">
        <v>230</v>
      </c>
      <c r="M38" s="71"/>
      <c r="N38" s="40" t="s">
        <v>169</v>
      </c>
      <c r="O38" s="69" t="s">
        <v>231</v>
      </c>
      <c r="P38" s="71"/>
      <c r="Q38" s="40" t="s">
        <v>169</v>
      </c>
      <c r="R38" s="79"/>
      <c r="S38" s="80"/>
      <c r="T38" s="81"/>
    </row>
    <row r="39" spans="1:21" x14ac:dyDescent="0.35">
      <c r="J39" s="68"/>
      <c r="K39" s="31" t="s">
        <v>232</v>
      </c>
      <c r="L39" s="19" t="s">
        <v>233</v>
      </c>
      <c r="M39" s="18" t="s">
        <v>234</v>
      </c>
      <c r="N39" s="38" t="s">
        <v>230</v>
      </c>
      <c r="O39" s="38" t="s">
        <v>233</v>
      </c>
      <c r="P39" s="38" t="s">
        <v>234</v>
      </c>
      <c r="Q39" s="38" t="s">
        <v>231</v>
      </c>
      <c r="R39" s="82"/>
      <c r="S39" s="80"/>
      <c r="T39" s="83"/>
      <c r="U39" s="41"/>
    </row>
    <row r="40" spans="1:21" ht="75.5" customHeight="1" x14ac:dyDescent="0.35">
      <c r="J40" s="59">
        <v>1</v>
      </c>
      <c r="K40" s="58" t="s">
        <v>295</v>
      </c>
      <c r="L40" s="59">
        <v>1</v>
      </c>
      <c r="M40" s="59">
        <v>1</v>
      </c>
      <c r="N40" s="59">
        <v>2</v>
      </c>
      <c r="O40" s="59" t="s">
        <v>2</v>
      </c>
      <c r="P40" s="59" t="s">
        <v>2</v>
      </c>
      <c r="Q40" s="59" t="s">
        <v>2</v>
      </c>
      <c r="R40" s="72">
        <v>2</v>
      </c>
      <c r="S40" s="73"/>
      <c r="T40" s="74"/>
      <c r="U40" s="41"/>
    </row>
    <row r="41" spans="1:21" ht="68.5" customHeight="1" x14ac:dyDescent="0.35">
      <c r="J41" s="59">
        <f>J40+1</f>
        <v>2</v>
      </c>
      <c r="K41" s="60" t="s">
        <v>341</v>
      </c>
      <c r="L41" s="59" t="s">
        <v>2</v>
      </c>
      <c r="M41" s="59">
        <v>1</v>
      </c>
      <c r="N41" s="59">
        <v>1</v>
      </c>
      <c r="O41" s="59" t="s">
        <v>2</v>
      </c>
      <c r="P41" s="59" t="s">
        <v>2</v>
      </c>
      <c r="Q41" s="59" t="s">
        <v>2</v>
      </c>
      <c r="R41" s="72">
        <v>1</v>
      </c>
      <c r="S41" s="73"/>
      <c r="T41" s="74"/>
      <c r="U41" s="41"/>
    </row>
    <row r="42" spans="1:21" x14ac:dyDescent="0.35">
      <c r="J42" s="69" t="s">
        <v>167</v>
      </c>
      <c r="K42" s="71"/>
      <c r="L42" s="18">
        <v>1</v>
      </c>
      <c r="M42" s="18">
        <v>2</v>
      </c>
      <c r="N42" s="18">
        <v>3</v>
      </c>
      <c r="O42" s="18" t="s">
        <v>2</v>
      </c>
      <c r="P42" s="18" t="s">
        <v>2</v>
      </c>
      <c r="Q42" s="18" t="s">
        <v>2</v>
      </c>
      <c r="R42" s="69">
        <v>3</v>
      </c>
      <c r="S42" s="70"/>
      <c r="T42" s="71"/>
    </row>
  </sheetData>
  <mergeCells count="35">
    <mergeCell ref="R41:T41"/>
    <mergeCell ref="J42:K42"/>
    <mergeCell ref="R42:T42"/>
    <mergeCell ref="J37:J39"/>
    <mergeCell ref="L37:Q37"/>
    <mergeCell ref="R37:T39"/>
    <mergeCell ref="L38:M38"/>
    <mergeCell ref="O38:P38"/>
    <mergeCell ref="R17:U17"/>
    <mergeCell ref="V17:V18"/>
    <mergeCell ref="A37:B37"/>
    <mergeCell ref="R40:T40"/>
    <mergeCell ref="A27:B27"/>
    <mergeCell ref="A31:A32"/>
    <mergeCell ref="B31:B32"/>
    <mergeCell ref="C31:D31"/>
    <mergeCell ref="E31:E32"/>
    <mergeCell ref="J34:K34"/>
    <mergeCell ref="J24:K24"/>
    <mergeCell ref="P24:Q24"/>
    <mergeCell ref="P17:P18"/>
    <mergeCell ref="Q17:Q18"/>
    <mergeCell ref="L3:O3"/>
    <mergeCell ref="P3:P4"/>
    <mergeCell ref="J3:J4"/>
    <mergeCell ref="K3:K4"/>
    <mergeCell ref="J14:K14"/>
    <mergeCell ref="A8:A9"/>
    <mergeCell ref="B8:B9"/>
    <mergeCell ref="C8:F8"/>
    <mergeCell ref="G8:G9"/>
    <mergeCell ref="A3:A4"/>
    <mergeCell ref="B3:B4"/>
    <mergeCell ref="C3:F3"/>
    <mergeCell ref="G3:G4"/>
  </mergeCells>
  <pageMargins left="1.6929133858267718" right="0.70866141732283472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4"/>
  <sheetViews>
    <sheetView view="pageBreakPreview" topLeftCell="A25" zoomScaleNormal="100" zoomScaleSheetLayoutView="100" workbookViewId="0">
      <selection activeCell="A40" sqref="A40"/>
    </sheetView>
  </sheetViews>
  <sheetFormatPr defaultColWidth="9.1796875" defaultRowHeight="15.5" x14ac:dyDescent="0.35"/>
  <cols>
    <col min="1" max="1" width="5.26953125" style="2" customWidth="1"/>
    <col min="2" max="2" width="48.26953125" style="1" customWidth="1"/>
    <col min="3" max="3" width="27.26953125" style="2" customWidth="1"/>
    <col min="4" max="4" width="33.90625" style="1" customWidth="1"/>
    <col min="5" max="5" width="71.453125" style="1" customWidth="1"/>
    <col min="6" max="6" width="6.54296875" style="1" customWidth="1"/>
    <col min="7" max="16384" width="9.1796875" style="1"/>
  </cols>
  <sheetData>
    <row r="1" spans="1:8" ht="17.5" x14ac:dyDescent="0.35">
      <c r="A1" s="84" t="s">
        <v>267</v>
      </c>
      <c r="B1" s="84"/>
      <c r="C1" s="84"/>
      <c r="D1" s="84"/>
      <c r="E1" s="84"/>
      <c r="F1" s="84"/>
    </row>
    <row r="2" spans="1:8" ht="17.5" x14ac:dyDescent="0.35">
      <c r="A2" s="84" t="s">
        <v>161</v>
      </c>
      <c r="B2" s="84"/>
      <c r="C2" s="84"/>
      <c r="D2" s="84"/>
      <c r="E2" s="84"/>
      <c r="F2" s="84"/>
    </row>
    <row r="3" spans="1:8" ht="17.5" x14ac:dyDescent="0.35">
      <c r="A3" s="43"/>
      <c r="B3" s="43"/>
      <c r="C3" s="43"/>
      <c r="D3" s="43"/>
      <c r="E3" s="43"/>
      <c r="F3" s="43"/>
    </row>
    <row r="4" spans="1:8" ht="17.5" x14ac:dyDescent="0.35">
      <c r="A4" s="43"/>
      <c r="B4" s="43"/>
      <c r="C4" s="43"/>
      <c r="D4" s="43"/>
      <c r="E4" s="43"/>
      <c r="F4" s="43"/>
    </row>
    <row r="5" spans="1:8" s="4" customFormat="1" ht="34.5" customHeight="1" x14ac:dyDescent="0.35">
      <c r="A5" s="85" t="s">
        <v>10</v>
      </c>
      <c r="B5" s="85" t="s">
        <v>11</v>
      </c>
      <c r="C5" s="85" t="s">
        <v>12</v>
      </c>
      <c r="D5" s="87" t="s">
        <v>13</v>
      </c>
      <c r="E5" s="85" t="s">
        <v>14</v>
      </c>
      <c r="F5" s="85" t="s">
        <v>74</v>
      </c>
      <c r="G5" s="3"/>
      <c r="H5" s="3"/>
    </row>
    <row r="6" spans="1:8" s="4" customFormat="1" x14ac:dyDescent="0.35">
      <c r="A6" s="86"/>
      <c r="B6" s="86"/>
      <c r="C6" s="86"/>
      <c r="D6" s="88"/>
      <c r="E6" s="86"/>
      <c r="F6" s="86"/>
      <c r="G6" s="3"/>
      <c r="H6" s="3"/>
    </row>
    <row r="7" spans="1:8" s="3" customFormat="1" ht="20.149999999999999" customHeight="1" x14ac:dyDescent="0.35">
      <c r="A7" s="6">
        <v>1</v>
      </c>
      <c r="B7" s="8" t="s">
        <v>249</v>
      </c>
      <c r="C7" s="6" t="s">
        <v>250</v>
      </c>
      <c r="D7" s="6" t="s">
        <v>377</v>
      </c>
      <c r="E7" s="6" t="s">
        <v>7</v>
      </c>
      <c r="F7" s="8"/>
    </row>
    <row r="8" spans="1:8" s="3" customFormat="1" ht="20.149999999999999" customHeight="1" x14ac:dyDescent="0.35">
      <c r="A8" s="6">
        <f t="shared" ref="A8:A24" si="0">A7+1</f>
        <v>2</v>
      </c>
      <c r="B8" s="10" t="s">
        <v>23</v>
      </c>
      <c r="C8" s="11" t="s">
        <v>81</v>
      </c>
      <c r="D8" s="11" t="s">
        <v>269</v>
      </c>
      <c r="E8" s="57" t="s">
        <v>8</v>
      </c>
      <c r="F8" s="8"/>
    </row>
    <row r="9" spans="1:8" s="3" customFormat="1" ht="20.149999999999999" customHeight="1" x14ac:dyDescent="0.35">
      <c r="A9" s="6">
        <f t="shared" si="0"/>
        <v>3</v>
      </c>
      <c r="B9" s="10" t="s">
        <v>291</v>
      </c>
      <c r="C9" s="11" t="s">
        <v>292</v>
      </c>
      <c r="D9" s="11" t="s">
        <v>269</v>
      </c>
      <c r="E9" s="7" t="s">
        <v>9</v>
      </c>
      <c r="F9" s="8"/>
    </row>
    <row r="10" spans="1:8" s="3" customFormat="1" ht="20.149999999999999" customHeight="1" x14ac:dyDescent="0.35">
      <c r="A10" s="6">
        <f t="shared" si="0"/>
        <v>4</v>
      </c>
      <c r="B10" s="10" t="s">
        <v>293</v>
      </c>
      <c r="C10" s="11" t="s">
        <v>294</v>
      </c>
      <c r="D10" s="11" t="s">
        <v>269</v>
      </c>
      <c r="E10" s="7" t="s">
        <v>272</v>
      </c>
      <c r="F10" s="8"/>
    </row>
    <row r="11" spans="1:8" s="3" customFormat="1" ht="20.149999999999999" customHeight="1" x14ac:dyDescent="0.35">
      <c r="A11" s="6">
        <f t="shared" si="0"/>
        <v>5</v>
      </c>
      <c r="B11" s="5" t="s">
        <v>271</v>
      </c>
      <c r="C11" s="42" t="s">
        <v>162</v>
      </c>
      <c r="D11" s="11" t="s">
        <v>269</v>
      </c>
      <c r="E11" s="11" t="s">
        <v>237</v>
      </c>
      <c r="F11" s="8"/>
    </row>
    <row r="12" spans="1:8" s="3" customFormat="1" ht="20.149999999999999" customHeight="1" x14ac:dyDescent="0.35">
      <c r="A12" s="6">
        <f t="shared" si="0"/>
        <v>6</v>
      </c>
      <c r="B12" s="5" t="s">
        <v>268</v>
      </c>
      <c r="C12" s="7" t="s">
        <v>5</v>
      </c>
      <c r="D12" s="11" t="s">
        <v>269</v>
      </c>
      <c r="E12" s="7" t="s">
        <v>376</v>
      </c>
      <c r="F12" s="8"/>
    </row>
    <row r="13" spans="1:8" s="3" customFormat="1" ht="20.149999999999999" customHeight="1" x14ac:dyDescent="0.35">
      <c r="A13" s="6">
        <f t="shared" si="0"/>
        <v>7</v>
      </c>
      <c r="B13" s="5" t="s">
        <v>273</v>
      </c>
      <c r="C13" s="7" t="s">
        <v>3</v>
      </c>
      <c r="D13" s="7" t="s">
        <v>270</v>
      </c>
      <c r="E13" s="7" t="s">
        <v>251</v>
      </c>
      <c r="F13" s="8"/>
    </row>
    <row r="14" spans="1:8" s="3" customFormat="1" ht="20.149999999999999" customHeight="1" x14ac:dyDescent="0.35">
      <c r="A14" s="6">
        <f t="shared" si="0"/>
        <v>8</v>
      </c>
      <c r="B14" s="10" t="s">
        <v>255</v>
      </c>
      <c r="C14" s="11" t="s">
        <v>77</v>
      </c>
      <c r="D14" s="7" t="s">
        <v>270</v>
      </c>
      <c r="E14" s="7" t="s">
        <v>239</v>
      </c>
      <c r="F14" s="8"/>
    </row>
    <row r="15" spans="1:8" s="3" customFormat="1" ht="20.149999999999999" customHeight="1" x14ac:dyDescent="0.35">
      <c r="A15" s="6">
        <f t="shared" si="0"/>
        <v>9</v>
      </c>
      <c r="B15" s="10" t="s">
        <v>26</v>
      </c>
      <c r="C15" s="11" t="s">
        <v>85</v>
      </c>
      <c r="D15" s="7" t="s">
        <v>270</v>
      </c>
      <c r="E15" s="7" t="s">
        <v>296</v>
      </c>
      <c r="F15" s="8"/>
    </row>
    <row r="16" spans="1:8" s="3" customFormat="1" ht="20.149999999999999" customHeight="1" x14ac:dyDescent="0.35">
      <c r="A16" s="6">
        <f t="shared" si="0"/>
        <v>10</v>
      </c>
      <c r="B16" s="10" t="s">
        <v>238</v>
      </c>
      <c r="C16" s="11" t="s">
        <v>6</v>
      </c>
      <c r="D16" s="7" t="s">
        <v>270</v>
      </c>
      <c r="E16" s="7" t="s">
        <v>1</v>
      </c>
      <c r="F16" s="8"/>
    </row>
    <row r="17" spans="1:6" s="3" customFormat="1" ht="20.149999999999999" customHeight="1" x14ac:dyDescent="0.35">
      <c r="A17" s="6">
        <f t="shared" si="0"/>
        <v>11</v>
      </c>
      <c r="B17" s="10" t="s">
        <v>32</v>
      </c>
      <c r="C17" s="11" t="s">
        <v>93</v>
      </c>
      <c r="D17" s="7" t="s">
        <v>270</v>
      </c>
      <c r="E17" s="7" t="s">
        <v>253</v>
      </c>
      <c r="F17" s="8"/>
    </row>
    <row r="18" spans="1:6" s="3" customFormat="1" ht="20.149999999999999" customHeight="1" x14ac:dyDescent="0.35">
      <c r="A18" s="6">
        <f t="shared" si="0"/>
        <v>12</v>
      </c>
      <c r="B18" s="5" t="s">
        <v>19</v>
      </c>
      <c r="C18" s="7" t="s">
        <v>76</v>
      </c>
      <c r="D18" s="7" t="s">
        <v>298</v>
      </c>
      <c r="E18" s="11" t="s">
        <v>15</v>
      </c>
      <c r="F18" s="8"/>
    </row>
    <row r="19" spans="1:6" s="3" customFormat="1" ht="20.149999999999999" customHeight="1" x14ac:dyDescent="0.35">
      <c r="A19" s="6">
        <f t="shared" si="0"/>
        <v>13</v>
      </c>
      <c r="B19" s="10" t="s">
        <v>0</v>
      </c>
      <c r="C19" s="11" t="s">
        <v>4</v>
      </c>
      <c r="D19" s="7" t="s">
        <v>298</v>
      </c>
      <c r="E19" s="7" t="s">
        <v>252</v>
      </c>
      <c r="F19" s="8"/>
    </row>
    <row r="20" spans="1:6" s="3" customFormat="1" ht="20.149999999999999" customHeight="1" x14ac:dyDescent="0.35">
      <c r="A20" s="6">
        <f t="shared" si="0"/>
        <v>14</v>
      </c>
      <c r="B20" s="10" t="s">
        <v>27</v>
      </c>
      <c r="C20" s="11" t="s">
        <v>87</v>
      </c>
      <c r="D20" s="7" t="s">
        <v>298</v>
      </c>
      <c r="E20" s="47" t="s">
        <v>341</v>
      </c>
      <c r="F20" s="8"/>
    </row>
    <row r="21" spans="1:6" s="3" customFormat="1" ht="20.149999999999999" customHeight="1" x14ac:dyDescent="0.35">
      <c r="A21" s="6">
        <f t="shared" si="0"/>
        <v>15</v>
      </c>
      <c r="B21" s="9" t="s">
        <v>17</v>
      </c>
      <c r="C21" s="7" t="s">
        <v>18</v>
      </c>
      <c r="D21" s="7" t="s">
        <v>298</v>
      </c>
      <c r="E21" s="7" t="s">
        <v>295</v>
      </c>
      <c r="F21" s="8"/>
    </row>
    <row r="22" spans="1:6" s="3" customFormat="1" ht="20.149999999999999" customHeight="1" x14ac:dyDescent="0.35">
      <c r="A22" s="6">
        <f t="shared" si="0"/>
        <v>16</v>
      </c>
      <c r="B22" s="10" t="s">
        <v>254</v>
      </c>
      <c r="C22" s="11" t="s">
        <v>112</v>
      </c>
      <c r="D22" s="7" t="s">
        <v>298</v>
      </c>
      <c r="E22" s="7" t="s">
        <v>160</v>
      </c>
      <c r="F22" s="8"/>
    </row>
    <row r="23" spans="1:6" s="3" customFormat="1" ht="20.149999999999999" customHeight="1" x14ac:dyDescent="0.35">
      <c r="A23" s="6">
        <f t="shared" si="0"/>
        <v>17</v>
      </c>
      <c r="B23" s="9" t="s">
        <v>274</v>
      </c>
      <c r="C23" s="7" t="s">
        <v>100</v>
      </c>
      <c r="D23" s="7" t="s">
        <v>298</v>
      </c>
      <c r="E23" s="7" t="s">
        <v>297</v>
      </c>
      <c r="F23" s="8"/>
    </row>
    <row r="24" spans="1:6" s="3" customFormat="1" ht="20.149999999999999" customHeight="1" x14ac:dyDescent="0.35">
      <c r="A24" s="6">
        <f t="shared" si="0"/>
        <v>18</v>
      </c>
      <c r="B24" s="10" t="s">
        <v>40</v>
      </c>
      <c r="C24" s="11" t="s">
        <v>259</v>
      </c>
      <c r="D24" s="7" t="s">
        <v>298</v>
      </c>
      <c r="E24" s="7" t="s">
        <v>16</v>
      </c>
      <c r="F24" s="8"/>
    </row>
    <row r="25" spans="1:6" s="3" customFormat="1" ht="20.149999999999999" customHeight="1" x14ac:dyDescent="0.35">
      <c r="A25" s="62"/>
      <c r="B25" s="63"/>
      <c r="C25" s="64"/>
      <c r="D25" s="65"/>
      <c r="E25" s="65"/>
      <c r="F25" s="66"/>
    </row>
    <row r="26" spans="1:6" s="3" customFormat="1" ht="20.149999999999999" customHeight="1" x14ac:dyDescent="0.35"/>
    <row r="27" spans="1:6" s="3" customFormat="1" ht="20.149999999999999" customHeight="1" x14ac:dyDescent="0.35"/>
    <row r="28" spans="1:6" s="3" customFormat="1" ht="20.149999999999999" customHeight="1" x14ac:dyDescent="0.35"/>
    <row r="33" spans="1:6" x14ac:dyDescent="0.35">
      <c r="A33" s="6">
        <v>1</v>
      </c>
      <c r="B33" s="9" t="s">
        <v>21</v>
      </c>
      <c r="C33" s="7" t="s">
        <v>79</v>
      </c>
      <c r="D33" s="7" t="s">
        <v>270</v>
      </c>
      <c r="E33" s="46" t="s">
        <v>343</v>
      </c>
      <c r="F33" s="8"/>
    </row>
    <row r="34" spans="1:6" x14ac:dyDescent="0.35">
      <c r="A34" s="6">
        <f>A33+1</f>
        <v>2</v>
      </c>
      <c r="B34" s="9" t="s">
        <v>241</v>
      </c>
      <c r="C34" s="7" t="s">
        <v>86</v>
      </c>
      <c r="D34" s="7" t="s">
        <v>270</v>
      </c>
      <c r="E34" s="52" t="s">
        <v>343</v>
      </c>
      <c r="F34" s="8"/>
    </row>
    <row r="35" spans="1:6" x14ac:dyDescent="0.35">
      <c r="A35" s="6">
        <f t="shared" ref="A35:A98" si="1">A34+1</f>
        <v>3</v>
      </c>
      <c r="B35" s="5" t="s">
        <v>276</v>
      </c>
      <c r="C35" s="7" t="s">
        <v>83</v>
      </c>
      <c r="D35" s="7" t="s">
        <v>270</v>
      </c>
      <c r="E35" s="52" t="s">
        <v>343</v>
      </c>
      <c r="F35" s="8"/>
    </row>
    <row r="36" spans="1:6" x14ac:dyDescent="0.35">
      <c r="A36" s="6">
        <f t="shared" si="1"/>
        <v>4</v>
      </c>
      <c r="B36" s="5" t="s">
        <v>275</v>
      </c>
      <c r="C36" s="6" t="s">
        <v>256</v>
      </c>
      <c r="D36" s="7" t="s">
        <v>270</v>
      </c>
      <c r="E36" s="52" t="s">
        <v>343</v>
      </c>
      <c r="F36" s="8"/>
    </row>
    <row r="37" spans="1:6" x14ac:dyDescent="0.35">
      <c r="A37" s="6">
        <f t="shared" si="1"/>
        <v>5</v>
      </c>
      <c r="B37" s="5" t="s">
        <v>31</v>
      </c>
      <c r="C37" s="7" t="s">
        <v>92</v>
      </c>
      <c r="D37" s="7" t="s">
        <v>270</v>
      </c>
      <c r="E37" s="52" t="s">
        <v>343</v>
      </c>
      <c r="F37" s="8"/>
    </row>
    <row r="38" spans="1:6" x14ac:dyDescent="0.35">
      <c r="A38" s="6">
        <f t="shared" si="1"/>
        <v>6</v>
      </c>
      <c r="B38" s="12" t="s">
        <v>35</v>
      </c>
      <c r="C38" s="7" t="s">
        <v>96</v>
      </c>
      <c r="D38" s="7" t="s">
        <v>270</v>
      </c>
      <c r="E38" s="52" t="s">
        <v>343</v>
      </c>
      <c r="F38" s="51"/>
    </row>
    <row r="39" spans="1:6" x14ac:dyDescent="0.35">
      <c r="A39" s="6">
        <f t="shared" si="1"/>
        <v>7</v>
      </c>
      <c r="B39" s="12" t="s">
        <v>242</v>
      </c>
      <c r="C39" s="7" t="s">
        <v>243</v>
      </c>
      <c r="D39" s="7" t="s">
        <v>270</v>
      </c>
      <c r="E39" s="52" t="s">
        <v>343</v>
      </c>
      <c r="F39" s="51"/>
    </row>
    <row r="40" spans="1:6" x14ac:dyDescent="0.35">
      <c r="A40" s="6">
        <f t="shared" si="1"/>
        <v>8</v>
      </c>
      <c r="B40" s="10" t="s">
        <v>310</v>
      </c>
      <c r="C40" s="11" t="s">
        <v>311</v>
      </c>
      <c r="D40" s="7" t="s">
        <v>298</v>
      </c>
      <c r="E40" s="52" t="s">
        <v>343</v>
      </c>
      <c r="F40" s="51"/>
    </row>
    <row r="41" spans="1:6" ht="20.149999999999999" customHeight="1" x14ac:dyDescent="0.35">
      <c r="A41" s="6">
        <f t="shared" si="1"/>
        <v>9</v>
      </c>
      <c r="B41" s="5" t="s">
        <v>235</v>
      </c>
      <c r="C41" s="7" t="s">
        <v>75</v>
      </c>
      <c r="D41" s="7" t="s">
        <v>298</v>
      </c>
      <c r="E41" s="52" t="s">
        <v>343</v>
      </c>
      <c r="F41" s="8"/>
    </row>
    <row r="42" spans="1:6" ht="20.149999999999999" customHeight="1" x14ac:dyDescent="0.35">
      <c r="A42" s="6">
        <f t="shared" si="1"/>
        <v>10</v>
      </c>
      <c r="B42" s="9" t="s">
        <v>22</v>
      </c>
      <c r="C42" s="7" t="s">
        <v>80</v>
      </c>
      <c r="D42" s="7" t="s">
        <v>298</v>
      </c>
      <c r="E42" s="52" t="s">
        <v>343</v>
      </c>
      <c r="F42" s="8"/>
    </row>
    <row r="43" spans="1:6" ht="20.149999999999999" customHeight="1" x14ac:dyDescent="0.35">
      <c r="A43" s="6">
        <f t="shared" si="1"/>
        <v>11</v>
      </c>
      <c r="B43" s="5" t="s">
        <v>20</v>
      </c>
      <c r="C43" s="7" t="s">
        <v>78</v>
      </c>
      <c r="D43" s="7" t="s">
        <v>298</v>
      </c>
      <c r="E43" s="52" t="s">
        <v>343</v>
      </c>
      <c r="F43" s="8"/>
    </row>
    <row r="44" spans="1:6" ht="20.149999999999999" customHeight="1" x14ac:dyDescent="0.35">
      <c r="A44" s="6">
        <f t="shared" si="1"/>
        <v>12</v>
      </c>
      <c r="B44" s="5" t="s">
        <v>24</v>
      </c>
      <c r="C44" s="7" t="s">
        <v>82</v>
      </c>
      <c r="D44" s="7" t="s">
        <v>298</v>
      </c>
      <c r="E44" s="52" t="s">
        <v>343</v>
      </c>
      <c r="F44" s="8"/>
    </row>
    <row r="45" spans="1:6" ht="20.149999999999999" customHeight="1" x14ac:dyDescent="0.35">
      <c r="A45" s="6">
        <f t="shared" si="1"/>
        <v>13</v>
      </c>
      <c r="B45" s="5" t="s">
        <v>387</v>
      </c>
      <c r="C45" s="7" t="s">
        <v>307</v>
      </c>
      <c r="D45" s="7" t="s">
        <v>298</v>
      </c>
      <c r="E45" s="52" t="s">
        <v>343</v>
      </c>
      <c r="F45" s="8"/>
    </row>
    <row r="46" spans="1:6" ht="20.149999999999999" customHeight="1" x14ac:dyDescent="0.35">
      <c r="A46" s="6">
        <f t="shared" si="1"/>
        <v>14</v>
      </c>
      <c r="B46" s="10" t="s">
        <v>25</v>
      </c>
      <c r="C46" s="11" t="s">
        <v>84</v>
      </c>
      <c r="D46" s="7" t="s">
        <v>298</v>
      </c>
      <c r="E46" s="52" t="s">
        <v>343</v>
      </c>
      <c r="F46" s="8"/>
    </row>
    <row r="47" spans="1:6" ht="20.149999999999999" customHeight="1" x14ac:dyDescent="0.35">
      <c r="A47" s="6">
        <f t="shared" si="1"/>
        <v>15</v>
      </c>
      <c r="B47" s="5" t="s">
        <v>308</v>
      </c>
      <c r="C47" s="44" t="s">
        <v>309</v>
      </c>
      <c r="D47" s="7" t="s">
        <v>298</v>
      </c>
      <c r="E47" s="52" t="s">
        <v>343</v>
      </c>
      <c r="F47" s="8"/>
    </row>
    <row r="48" spans="1:6" ht="20.149999999999999" customHeight="1" x14ac:dyDescent="0.35">
      <c r="A48" s="6">
        <f t="shared" si="1"/>
        <v>16</v>
      </c>
      <c r="B48" s="5" t="s">
        <v>28</v>
      </c>
      <c r="C48" s="7" t="s">
        <v>89</v>
      </c>
      <c r="D48" s="7" t="s">
        <v>298</v>
      </c>
      <c r="E48" s="52" t="s">
        <v>343</v>
      </c>
      <c r="F48" s="8"/>
    </row>
    <row r="49" spans="1:6" ht="20.149999999999999" customHeight="1" x14ac:dyDescent="0.35">
      <c r="A49" s="6">
        <f t="shared" si="1"/>
        <v>17</v>
      </c>
      <c r="B49" s="5" t="s">
        <v>29</v>
      </c>
      <c r="C49" s="7" t="s">
        <v>90</v>
      </c>
      <c r="D49" s="7" t="s">
        <v>298</v>
      </c>
      <c r="E49" s="52" t="s">
        <v>343</v>
      </c>
      <c r="F49" s="8"/>
    </row>
    <row r="50" spans="1:6" ht="20.149999999999999" customHeight="1" x14ac:dyDescent="0.35">
      <c r="A50" s="6">
        <f t="shared" si="1"/>
        <v>18</v>
      </c>
      <c r="B50" s="5" t="s">
        <v>30</v>
      </c>
      <c r="C50" s="7" t="s">
        <v>91</v>
      </c>
      <c r="D50" s="7" t="s">
        <v>298</v>
      </c>
      <c r="E50" s="52" t="s">
        <v>343</v>
      </c>
      <c r="F50" s="8"/>
    </row>
    <row r="51" spans="1:6" ht="20.149999999999999" customHeight="1" x14ac:dyDescent="0.35">
      <c r="A51" s="6">
        <f t="shared" si="1"/>
        <v>19</v>
      </c>
      <c r="B51" s="5" t="s">
        <v>33</v>
      </c>
      <c r="C51" s="7" t="s">
        <v>92</v>
      </c>
      <c r="D51" s="7" t="s">
        <v>298</v>
      </c>
      <c r="E51" s="52" t="s">
        <v>343</v>
      </c>
      <c r="F51" s="8"/>
    </row>
    <row r="52" spans="1:6" ht="20.149999999999999" customHeight="1" x14ac:dyDescent="0.35">
      <c r="A52" s="6">
        <f t="shared" si="1"/>
        <v>20</v>
      </c>
      <c r="B52" s="10" t="s">
        <v>236</v>
      </c>
      <c r="C52" s="11" t="s">
        <v>88</v>
      </c>
      <c r="D52" s="7" t="s">
        <v>298</v>
      </c>
      <c r="E52" s="52" t="s">
        <v>343</v>
      </c>
      <c r="F52" s="51"/>
    </row>
    <row r="53" spans="1:6" ht="20.149999999999999" customHeight="1" x14ac:dyDescent="0.35">
      <c r="A53" s="6">
        <f t="shared" si="1"/>
        <v>21</v>
      </c>
      <c r="B53" s="9" t="s">
        <v>34</v>
      </c>
      <c r="C53" s="7" t="s">
        <v>94</v>
      </c>
      <c r="D53" s="7" t="s">
        <v>298</v>
      </c>
      <c r="E53" s="52" t="s">
        <v>343</v>
      </c>
      <c r="F53" s="51"/>
    </row>
    <row r="54" spans="1:6" ht="20.149999999999999" customHeight="1" x14ac:dyDescent="0.35">
      <c r="A54" s="6">
        <f t="shared" si="1"/>
        <v>22</v>
      </c>
      <c r="B54" s="10" t="s">
        <v>362</v>
      </c>
      <c r="C54" s="11" t="s">
        <v>95</v>
      </c>
      <c r="D54" s="7" t="s">
        <v>298</v>
      </c>
      <c r="E54" s="52" t="s">
        <v>343</v>
      </c>
      <c r="F54" s="51"/>
    </row>
    <row r="55" spans="1:6" ht="20.149999999999999" customHeight="1" x14ac:dyDescent="0.35">
      <c r="A55" s="6">
        <f t="shared" si="1"/>
        <v>23</v>
      </c>
      <c r="B55" s="9" t="s">
        <v>277</v>
      </c>
      <c r="C55" s="7" t="s">
        <v>97</v>
      </c>
      <c r="D55" s="7" t="s">
        <v>298</v>
      </c>
      <c r="E55" s="52" t="s">
        <v>343</v>
      </c>
      <c r="F55" s="51"/>
    </row>
    <row r="56" spans="1:6" ht="20.149999999999999" customHeight="1" x14ac:dyDescent="0.35">
      <c r="A56" s="6">
        <f t="shared" si="1"/>
        <v>24</v>
      </c>
      <c r="B56" s="5" t="s">
        <v>260</v>
      </c>
      <c r="C56" s="11" t="s">
        <v>261</v>
      </c>
      <c r="D56" s="7" t="s">
        <v>298</v>
      </c>
      <c r="E56" s="52" t="s">
        <v>343</v>
      </c>
      <c r="F56" s="51"/>
    </row>
    <row r="57" spans="1:6" ht="20.149999999999999" customHeight="1" x14ac:dyDescent="0.35">
      <c r="A57" s="6">
        <f t="shared" si="1"/>
        <v>25</v>
      </c>
      <c r="B57" s="5" t="s">
        <v>42</v>
      </c>
      <c r="C57" s="7" t="s">
        <v>106</v>
      </c>
      <c r="D57" s="7" t="s">
        <v>298</v>
      </c>
      <c r="E57" s="52" t="s">
        <v>343</v>
      </c>
      <c r="F57" s="51"/>
    </row>
    <row r="58" spans="1:6" ht="20.149999999999999" customHeight="1" x14ac:dyDescent="0.35">
      <c r="A58" s="6">
        <f t="shared" si="1"/>
        <v>26</v>
      </c>
      <c r="B58" s="48" t="s">
        <v>46</v>
      </c>
      <c r="C58" s="49" t="s">
        <v>257</v>
      </c>
      <c r="D58" s="7" t="s">
        <v>298</v>
      </c>
      <c r="E58" s="52" t="s">
        <v>343</v>
      </c>
      <c r="F58" s="51"/>
    </row>
    <row r="59" spans="1:6" ht="20.149999999999999" customHeight="1" x14ac:dyDescent="0.35">
      <c r="A59" s="6">
        <f t="shared" si="1"/>
        <v>27</v>
      </c>
      <c r="B59" s="10" t="s">
        <v>258</v>
      </c>
      <c r="C59" s="7" t="s">
        <v>102</v>
      </c>
      <c r="D59" s="7" t="s">
        <v>298</v>
      </c>
      <c r="E59" s="52" t="s">
        <v>343</v>
      </c>
      <c r="F59" s="51"/>
    </row>
    <row r="60" spans="1:6" ht="20.149999999999999" customHeight="1" x14ac:dyDescent="0.35">
      <c r="A60" s="6">
        <f t="shared" si="1"/>
        <v>28</v>
      </c>
      <c r="B60" s="9" t="s">
        <v>45</v>
      </c>
      <c r="C60" s="7" t="s">
        <v>111</v>
      </c>
      <c r="D60" s="7" t="s">
        <v>298</v>
      </c>
      <c r="E60" s="52" t="s">
        <v>343</v>
      </c>
      <c r="F60" s="51"/>
    </row>
    <row r="61" spans="1:6" ht="20.149999999999999" customHeight="1" x14ac:dyDescent="0.35">
      <c r="A61" s="6">
        <f t="shared" si="1"/>
        <v>29</v>
      </c>
      <c r="B61" s="5" t="s">
        <v>389</v>
      </c>
      <c r="C61" s="7" t="s">
        <v>99</v>
      </c>
      <c r="D61" s="7" t="s">
        <v>298</v>
      </c>
      <c r="E61" s="52" t="s">
        <v>343</v>
      </c>
      <c r="F61" s="51"/>
    </row>
    <row r="62" spans="1:6" ht="20.149999999999999" customHeight="1" x14ac:dyDescent="0.35">
      <c r="A62" s="6">
        <f t="shared" si="1"/>
        <v>30</v>
      </c>
      <c r="B62" s="10" t="s">
        <v>37</v>
      </c>
      <c r="C62" s="11" t="s">
        <v>101</v>
      </c>
      <c r="D62" s="7" t="s">
        <v>298</v>
      </c>
      <c r="E62" s="52" t="s">
        <v>343</v>
      </c>
      <c r="F62" s="51"/>
    </row>
    <row r="63" spans="1:6" ht="20.149999999999999" customHeight="1" x14ac:dyDescent="0.35">
      <c r="A63" s="6">
        <f t="shared" si="1"/>
        <v>31</v>
      </c>
      <c r="B63" s="9" t="s">
        <v>41</v>
      </c>
      <c r="C63" s="7" t="s">
        <v>105</v>
      </c>
      <c r="D63" s="7" t="s">
        <v>298</v>
      </c>
      <c r="E63" s="52" t="s">
        <v>343</v>
      </c>
      <c r="F63" s="51"/>
    </row>
    <row r="64" spans="1:6" ht="20.149999999999999" customHeight="1" x14ac:dyDescent="0.35">
      <c r="A64" s="6">
        <f t="shared" si="1"/>
        <v>32</v>
      </c>
      <c r="B64" s="5" t="s">
        <v>48</v>
      </c>
      <c r="C64" s="11" t="s">
        <v>113</v>
      </c>
      <c r="D64" s="7" t="s">
        <v>298</v>
      </c>
      <c r="E64" s="52" t="s">
        <v>343</v>
      </c>
      <c r="F64" s="51"/>
    </row>
    <row r="65" spans="1:6" ht="20.149999999999999" customHeight="1" x14ac:dyDescent="0.35">
      <c r="A65" s="6">
        <f t="shared" si="1"/>
        <v>33</v>
      </c>
      <c r="B65" s="10" t="s">
        <v>47</v>
      </c>
      <c r="C65" s="11" t="s">
        <v>103</v>
      </c>
      <c r="D65" s="7" t="s">
        <v>298</v>
      </c>
      <c r="E65" s="52" t="s">
        <v>343</v>
      </c>
      <c r="F65" s="51"/>
    </row>
    <row r="66" spans="1:6" ht="20.149999999999999" customHeight="1" x14ac:dyDescent="0.35">
      <c r="A66" s="6">
        <f t="shared" si="1"/>
        <v>34</v>
      </c>
      <c r="B66" s="10" t="s">
        <v>38</v>
      </c>
      <c r="C66" s="7" t="s">
        <v>104</v>
      </c>
      <c r="D66" s="7" t="s">
        <v>298</v>
      </c>
      <c r="E66" s="52" t="s">
        <v>343</v>
      </c>
      <c r="F66" s="51"/>
    </row>
    <row r="67" spans="1:6" ht="20.149999999999999" customHeight="1" x14ac:dyDescent="0.35">
      <c r="A67" s="6">
        <f t="shared" si="1"/>
        <v>35</v>
      </c>
      <c r="B67" s="10" t="s">
        <v>39</v>
      </c>
      <c r="C67" s="11" t="s">
        <v>107</v>
      </c>
      <c r="D67" s="7" t="s">
        <v>298</v>
      </c>
      <c r="E67" s="52" t="s">
        <v>343</v>
      </c>
      <c r="F67" s="51"/>
    </row>
    <row r="68" spans="1:6" ht="20.149999999999999" customHeight="1" x14ac:dyDescent="0.35">
      <c r="A68" s="6">
        <f t="shared" si="1"/>
        <v>36</v>
      </c>
      <c r="B68" s="10" t="s">
        <v>278</v>
      </c>
      <c r="C68" s="7" t="s">
        <v>109</v>
      </c>
      <c r="D68" s="7" t="s">
        <v>298</v>
      </c>
      <c r="E68" s="52" t="s">
        <v>343</v>
      </c>
      <c r="F68" s="51"/>
    </row>
    <row r="69" spans="1:6" ht="20.149999999999999" customHeight="1" x14ac:dyDescent="0.35">
      <c r="A69" s="6">
        <f t="shared" si="1"/>
        <v>37</v>
      </c>
      <c r="B69" s="10" t="s">
        <v>383</v>
      </c>
      <c r="C69" s="42" t="s">
        <v>384</v>
      </c>
      <c r="D69" s="7" t="s">
        <v>298</v>
      </c>
      <c r="E69" s="52" t="s">
        <v>342</v>
      </c>
      <c r="F69" s="51"/>
    </row>
    <row r="70" spans="1:6" ht="20.149999999999999" customHeight="1" x14ac:dyDescent="0.35">
      <c r="A70" s="6">
        <f t="shared" si="1"/>
        <v>38</v>
      </c>
      <c r="B70" s="5" t="s">
        <v>43</v>
      </c>
      <c r="C70" s="7" t="s">
        <v>110</v>
      </c>
      <c r="D70" s="7" t="s">
        <v>299</v>
      </c>
      <c r="E70" s="52" t="s">
        <v>343</v>
      </c>
      <c r="F70" s="51"/>
    </row>
    <row r="71" spans="1:6" ht="20.149999999999999" customHeight="1" x14ac:dyDescent="0.35">
      <c r="A71" s="6">
        <f t="shared" si="1"/>
        <v>39</v>
      </c>
      <c r="B71" s="5" t="s">
        <v>44</v>
      </c>
      <c r="C71" s="7" t="s">
        <v>108</v>
      </c>
      <c r="D71" s="7" t="s">
        <v>299</v>
      </c>
      <c r="E71" s="52" t="s">
        <v>343</v>
      </c>
      <c r="F71" s="51"/>
    </row>
    <row r="72" spans="1:6" ht="20.149999999999999" customHeight="1" x14ac:dyDescent="0.35">
      <c r="A72" s="6">
        <f t="shared" si="1"/>
        <v>40</v>
      </c>
      <c r="B72" s="5" t="s">
        <v>346</v>
      </c>
      <c r="C72" s="7" t="s">
        <v>127</v>
      </c>
      <c r="D72" s="7" t="s">
        <v>299</v>
      </c>
      <c r="E72" s="52" t="s">
        <v>343</v>
      </c>
      <c r="F72" s="51"/>
    </row>
    <row r="73" spans="1:6" ht="20.149999999999999" customHeight="1" x14ac:dyDescent="0.35">
      <c r="A73" s="6">
        <f t="shared" si="1"/>
        <v>41</v>
      </c>
      <c r="B73" s="9" t="s">
        <v>279</v>
      </c>
      <c r="C73" s="8" t="s">
        <v>245</v>
      </c>
      <c r="D73" s="7" t="s">
        <v>299</v>
      </c>
      <c r="E73" s="52" t="s">
        <v>343</v>
      </c>
      <c r="F73" s="51"/>
    </row>
    <row r="74" spans="1:6" ht="20.149999999999999" customHeight="1" x14ac:dyDescent="0.35">
      <c r="A74" s="6">
        <f t="shared" si="1"/>
        <v>42</v>
      </c>
      <c r="B74" s="8" t="s">
        <v>244</v>
      </c>
      <c r="C74" s="11" t="s">
        <v>115</v>
      </c>
      <c r="D74" s="7" t="s">
        <v>299</v>
      </c>
      <c r="E74" s="52" t="s">
        <v>343</v>
      </c>
      <c r="F74" s="51"/>
    </row>
    <row r="75" spans="1:6" ht="20.149999999999999" customHeight="1" x14ac:dyDescent="0.35">
      <c r="A75" s="6">
        <f t="shared" si="1"/>
        <v>43</v>
      </c>
      <c r="B75" s="10" t="s">
        <v>300</v>
      </c>
      <c r="C75" s="50" t="s">
        <v>117</v>
      </c>
      <c r="D75" s="7" t="s">
        <v>299</v>
      </c>
      <c r="E75" s="52" t="s">
        <v>343</v>
      </c>
      <c r="F75" s="51"/>
    </row>
    <row r="76" spans="1:6" ht="20.149999999999999" customHeight="1" x14ac:dyDescent="0.35">
      <c r="A76" s="6">
        <f t="shared" si="1"/>
        <v>44</v>
      </c>
      <c r="B76" s="53" t="s">
        <v>50</v>
      </c>
      <c r="C76" s="7" t="s">
        <v>124</v>
      </c>
      <c r="D76" s="7" t="s">
        <v>299</v>
      </c>
      <c r="E76" s="52" t="s">
        <v>343</v>
      </c>
      <c r="F76" s="51"/>
    </row>
    <row r="77" spans="1:6" ht="20.149999999999999" customHeight="1" x14ac:dyDescent="0.35">
      <c r="A77" s="6">
        <f t="shared" si="1"/>
        <v>45</v>
      </c>
      <c r="B77" s="5" t="s">
        <v>390</v>
      </c>
      <c r="C77" s="7" t="s">
        <v>125</v>
      </c>
      <c r="D77" s="7" t="s">
        <v>299</v>
      </c>
      <c r="E77" s="52" t="s">
        <v>343</v>
      </c>
      <c r="F77" s="51"/>
    </row>
    <row r="78" spans="1:6" ht="20.149999999999999" customHeight="1" x14ac:dyDescent="0.35">
      <c r="A78" s="6">
        <f t="shared" si="1"/>
        <v>46</v>
      </c>
      <c r="B78" s="5" t="s">
        <v>280</v>
      </c>
      <c r="C78" s="7" t="s">
        <v>129</v>
      </c>
      <c r="D78" s="7" t="s">
        <v>299</v>
      </c>
      <c r="E78" s="52" t="s">
        <v>343</v>
      </c>
      <c r="F78" s="51"/>
    </row>
    <row r="79" spans="1:6" ht="20.149999999999999" customHeight="1" x14ac:dyDescent="0.35">
      <c r="A79" s="6">
        <f t="shared" si="1"/>
        <v>47</v>
      </c>
      <c r="B79" s="9" t="s">
        <v>347</v>
      </c>
      <c r="C79" s="45" t="s">
        <v>263</v>
      </c>
      <c r="D79" s="7" t="s">
        <v>299</v>
      </c>
      <c r="E79" s="52" t="s">
        <v>343</v>
      </c>
      <c r="F79" s="51"/>
    </row>
    <row r="80" spans="1:6" ht="20.149999999999999" customHeight="1" x14ac:dyDescent="0.35">
      <c r="A80" s="6">
        <f t="shared" si="1"/>
        <v>48</v>
      </c>
      <c r="B80" s="9" t="s">
        <v>262</v>
      </c>
      <c r="C80" s="7" t="s">
        <v>313</v>
      </c>
      <c r="D80" s="7" t="s">
        <v>299</v>
      </c>
      <c r="E80" s="52" t="s">
        <v>343</v>
      </c>
      <c r="F80" s="51"/>
    </row>
    <row r="81" spans="1:6" ht="20.149999999999999" customHeight="1" x14ac:dyDescent="0.35">
      <c r="A81" s="6">
        <f t="shared" si="1"/>
        <v>49</v>
      </c>
      <c r="B81" s="9" t="s">
        <v>312</v>
      </c>
      <c r="C81" s="7" t="s">
        <v>315</v>
      </c>
      <c r="D81" s="7" t="s">
        <v>299</v>
      </c>
      <c r="E81" s="52" t="s">
        <v>343</v>
      </c>
      <c r="F81" s="51"/>
    </row>
    <row r="82" spans="1:6" ht="20.149999999999999" customHeight="1" x14ac:dyDescent="0.35">
      <c r="A82" s="6">
        <f t="shared" si="1"/>
        <v>50</v>
      </c>
      <c r="B82" s="9" t="s">
        <v>314</v>
      </c>
      <c r="C82" s="11" t="s">
        <v>130</v>
      </c>
      <c r="D82" s="7" t="s">
        <v>299</v>
      </c>
      <c r="E82" s="52" t="s">
        <v>343</v>
      </c>
      <c r="F82" s="51"/>
    </row>
    <row r="83" spans="1:6" ht="20.149999999999999" customHeight="1" x14ac:dyDescent="0.35">
      <c r="A83" s="6">
        <f t="shared" si="1"/>
        <v>51</v>
      </c>
      <c r="B83" s="10" t="s">
        <v>56</v>
      </c>
      <c r="C83" s="11" t="s">
        <v>131</v>
      </c>
      <c r="D83" s="7" t="s">
        <v>299</v>
      </c>
      <c r="E83" s="52" t="s">
        <v>343</v>
      </c>
      <c r="F83" s="51"/>
    </row>
    <row r="84" spans="1:6" ht="20.149999999999999" customHeight="1" x14ac:dyDescent="0.35">
      <c r="A84" s="6">
        <f t="shared" si="1"/>
        <v>52</v>
      </c>
      <c r="B84" s="5" t="s">
        <v>57</v>
      </c>
      <c r="C84" s="11" t="s">
        <v>132</v>
      </c>
      <c r="D84" s="7" t="s">
        <v>299</v>
      </c>
      <c r="E84" s="52" t="s">
        <v>343</v>
      </c>
      <c r="F84" s="51"/>
    </row>
    <row r="85" spans="1:6" ht="20.149999999999999" customHeight="1" x14ac:dyDescent="0.35">
      <c r="A85" s="6">
        <f t="shared" si="1"/>
        <v>53</v>
      </c>
      <c r="B85" s="10" t="s">
        <v>392</v>
      </c>
      <c r="C85" s="7" t="s">
        <v>116</v>
      </c>
      <c r="D85" s="7" t="s">
        <v>299</v>
      </c>
      <c r="E85" s="52" t="s">
        <v>343</v>
      </c>
      <c r="F85" s="51"/>
    </row>
    <row r="86" spans="1:6" ht="20.149999999999999" customHeight="1" x14ac:dyDescent="0.35">
      <c r="A86" s="6">
        <f t="shared" si="1"/>
        <v>54</v>
      </c>
      <c r="B86" s="5" t="s">
        <v>49</v>
      </c>
      <c r="C86" s="7" t="s">
        <v>316</v>
      </c>
      <c r="D86" s="7" t="s">
        <v>299</v>
      </c>
      <c r="E86" s="52" t="s">
        <v>343</v>
      </c>
      <c r="F86" s="51"/>
    </row>
    <row r="87" spans="1:6" ht="20.149999999999999" customHeight="1" x14ac:dyDescent="0.35">
      <c r="A87" s="6">
        <f t="shared" si="1"/>
        <v>55</v>
      </c>
      <c r="B87" s="5" t="s">
        <v>391</v>
      </c>
      <c r="C87" s="7" t="s">
        <v>318</v>
      </c>
      <c r="D87" s="7" t="s">
        <v>299</v>
      </c>
      <c r="E87" s="52" t="s">
        <v>343</v>
      </c>
      <c r="F87" s="51"/>
    </row>
    <row r="88" spans="1:6" ht="20.149999999999999" customHeight="1" x14ac:dyDescent="0.35">
      <c r="A88" s="6">
        <f t="shared" si="1"/>
        <v>56</v>
      </c>
      <c r="B88" s="5" t="s">
        <v>317</v>
      </c>
      <c r="C88" s="11" t="s">
        <v>120</v>
      </c>
      <c r="D88" s="7" t="s">
        <v>299</v>
      </c>
      <c r="E88" s="52" t="s">
        <v>343</v>
      </c>
      <c r="F88" s="51"/>
    </row>
    <row r="89" spans="1:6" ht="20.149999999999999" customHeight="1" x14ac:dyDescent="0.35">
      <c r="A89" s="6">
        <f t="shared" si="1"/>
        <v>57</v>
      </c>
      <c r="B89" s="10" t="s">
        <v>52</v>
      </c>
      <c r="C89" s="11" t="s">
        <v>121</v>
      </c>
      <c r="D89" s="7" t="s">
        <v>299</v>
      </c>
      <c r="E89" s="52" t="s">
        <v>343</v>
      </c>
      <c r="F89" s="51"/>
    </row>
    <row r="90" spans="1:6" ht="20.149999999999999" customHeight="1" x14ac:dyDescent="0.35">
      <c r="A90" s="6">
        <f t="shared" si="1"/>
        <v>58</v>
      </c>
      <c r="B90" s="10" t="s">
        <v>53</v>
      </c>
      <c r="C90" s="11" t="s">
        <v>122</v>
      </c>
      <c r="D90" s="7" t="s">
        <v>299</v>
      </c>
      <c r="E90" s="52" t="s">
        <v>343</v>
      </c>
      <c r="F90" s="51"/>
    </row>
    <row r="91" spans="1:6" ht="20.149999999999999" customHeight="1" x14ac:dyDescent="0.35">
      <c r="A91" s="6">
        <f t="shared" si="1"/>
        <v>59</v>
      </c>
      <c r="B91" s="13" t="s">
        <v>54</v>
      </c>
      <c r="C91" s="7" t="s">
        <v>123</v>
      </c>
      <c r="D91" s="7" t="s">
        <v>299</v>
      </c>
      <c r="E91" s="52" t="s">
        <v>343</v>
      </c>
      <c r="F91" s="51"/>
    </row>
    <row r="92" spans="1:6" ht="20.149999999999999" customHeight="1" x14ac:dyDescent="0.35">
      <c r="A92" s="6">
        <f t="shared" si="1"/>
        <v>60</v>
      </c>
      <c r="B92" s="9" t="s">
        <v>55</v>
      </c>
      <c r="C92" s="7" t="s">
        <v>126</v>
      </c>
      <c r="D92" s="7" t="s">
        <v>299</v>
      </c>
      <c r="E92" s="52" t="s">
        <v>343</v>
      </c>
      <c r="F92" s="51"/>
    </row>
    <row r="93" spans="1:6" ht="20.149999999999999" customHeight="1" x14ac:dyDescent="0.35">
      <c r="A93" s="6">
        <f t="shared" si="1"/>
        <v>61</v>
      </c>
      <c r="B93" s="9" t="s">
        <v>386</v>
      </c>
      <c r="C93" s="14" t="s">
        <v>114</v>
      </c>
      <c r="D93" s="7" t="s">
        <v>299</v>
      </c>
      <c r="E93" s="52" t="s">
        <v>343</v>
      </c>
      <c r="F93" s="51"/>
    </row>
    <row r="94" spans="1:6" ht="20.149999999999999" customHeight="1" x14ac:dyDescent="0.35">
      <c r="A94" s="6">
        <f t="shared" si="1"/>
        <v>62</v>
      </c>
      <c r="B94" s="10" t="s">
        <v>281</v>
      </c>
      <c r="C94" s="7" t="s">
        <v>118</v>
      </c>
      <c r="D94" s="7" t="s">
        <v>299</v>
      </c>
      <c r="E94" s="52" t="s">
        <v>343</v>
      </c>
      <c r="F94" s="51"/>
    </row>
    <row r="95" spans="1:6" ht="20.149999999999999" customHeight="1" x14ac:dyDescent="0.35">
      <c r="A95" s="6">
        <f t="shared" si="1"/>
        <v>63</v>
      </c>
      <c r="B95" s="5" t="s">
        <v>51</v>
      </c>
      <c r="C95" s="7" t="s">
        <v>128</v>
      </c>
      <c r="D95" s="7" t="s">
        <v>299</v>
      </c>
      <c r="E95" s="52" t="s">
        <v>345</v>
      </c>
      <c r="F95" s="51"/>
    </row>
    <row r="96" spans="1:6" ht="20.149999999999999" customHeight="1" x14ac:dyDescent="0.35">
      <c r="A96" s="6">
        <f t="shared" si="1"/>
        <v>64</v>
      </c>
      <c r="B96" s="5" t="s">
        <v>282</v>
      </c>
      <c r="C96" s="11" t="s">
        <v>265</v>
      </c>
      <c r="D96" s="7" t="s">
        <v>299</v>
      </c>
      <c r="E96" s="52" t="s">
        <v>343</v>
      </c>
      <c r="F96" s="51"/>
    </row>
    <row r="97" spans="1:6" ht="20.149999999999999" customHeight="1" x14ac:dyDescent="0.35">
      <c r="A97" s="6">
        <f t="shared" si="1"/>
        <v>65</v>
      </c>
      <c r="B97" s="10" t="s">
        <v>264</v>
      </c>
      <c r="C97" s="7" t="s">
        <v>119</v>
      </c>
      <c r="D97" s="7" t="s">
        <v>299</v>
      </c>
      <c r="E97" s="52" t="s">
        <v>343</v>
      </c>
      <c r="F97" s="56"/>
    </row>
    <row r="98" spans="1:6" ht="20.149999999999999" customHeight="1" x14ac:dyDescent="0.35">
      <c r="A98" s="6">
        <f t="shared" si="1"/>
        <v>66</v>
      </c>
      <c r="B98" s="5" t="s">
        <v>350</v>
      </c>
      <c r="C98" s="7" t="s">
        <v>353</v>
      </c>
      <c r="D98" s="7" t="s">
        <v>363</v>
      </c>
      <c r="E98" s="52" t="s">
        <v>343</v>
      </c>
      <c r="F98" s="56"/>
    </row>
    <row r="99" spans="1:6" ht="20.149999999999999" customHeight="1" x14ac:dyDescent="0.35">
      <c r="A99" s="6">
        <f t="shared" ref="A99:A152" si="2">A98+1</f>
        <v>67</v>
      </c>
      <c r="B99" s="5" t="s">
        <v>388</v>
      </c>
      <c r="C99" s="11" t="s">
        <v>98</v>
      </c>
      <c r="D99" s="7" t="s">
        <v>363</v>
      </c>
      <c r="E99" s="46" t="s">
        <v>343</v>
      </c>
      <c r="F99" s="51"/>
    </row>
    <row r="100" spans="1:6" ht="20.149999999999999" customHeight="1" x14ac:dyDescent="0.35">
      <c r="A100" s="6">
        <f t="shared" si="2"/>
        <v>68</v>
      </c>
      <c r="B100" s="5" t="s">
        <v>355</v>
      </c>
      <c r="C100" s="7" t="s">
        <v>358</v>
      </c>
      <c r="D100" s="7" t="s">
        <v>299</v>
      </c>
      <c r="E100" s="5" t="s">
        <v>343</v>
      </c>
      <c r="F100" s="51"/>
    </row>
    <row r="101" spans="1:6" ht="20.149999999999999" customHeight="1" x14ac:dyDescent="0.35">
      <c r="A101" s="6">
        <f t="shared" si="2"/>
        <v>69</v>
      </c>
      <c r="B101" s="10" t="s">
        <v>36</v>
      </c>
      <c r="C101" s="7" t="s">
        <v>320</v>
      </c>
      <c r="D101" s="7" t="s">
        <v>305</v>
      </c>
      <c r="E101" s="10" t="s">
        <v>344</v>
      </c>
      <c r="F101" s="51"/>
    </row>
    <row r="102" spans="1:6" ht="20.149999999999999" customHeight="1" x14ac:dyDescent="0.35">
      <c r="A102" s="6">
        <f t="shared" si="2"/>
        <v>70</v>
      </c>
      <c r="B102" s="5" t="s">
        <v>319</v>
      </c>
      <c r="C102" s="7" t="s">
        <v>322</v>
      </c>
      <c r="D102" s="7" t="s">
        <v>305</v>
      </c>
      <c r="E102" s="46" t="s">
        <v>343</v>
      </c>
      <c r="F102" s="51"/>
    </row>
    <row r="103" spans="1:6" ht="20.149999999999999" customHeight="1" x14ac:dyDescent="0.35">
      <c r="A103" s="6">
        <f t="shared" si="2"/>
        <v>71</v>
      </c>
      <c r="B103" s="5" t="s">
        <v>321</v>
      </c>
      <c r="C103" s="7" t="s">
        <v>324</v>
      </c>
      <c r="D103" s="7" t="s">
        <v>305</v>
      </c>
      <c r="E103" s="46" t="s">
        <v>343</v>
      </c>
      <c r="F103" s="51"/>
    </row>
    <row r="104" spans="1:6" ht="20.149999999999999" customHeight="1" x14ac:dyDescent="0.35">
      <c r="A104" s="6">
        <f t="shared" si="2"/>
        <v>72</v>
      </c>
      <c r="B104" s="5" t="s">
        <v>323</v>
      </c>
      <c r="C104" s="7" t="s">
        <v>134</v>
      </c>
      <c r="D104" s="7" t="s">
        <v>305</v>
      </c>
      <c r="E104" s="46" t="s">
        <v>343</v>
      </c>
      <c r="F104" s="51"/>
    </row>
    <row r="105" spans="1:6" ht="20.149999999999999" customHeight="1" x14ac:dyDescent="0.35">
      <c r="A105" s="6">
        <f t="shared" si="2"/>
        <v>73</v>
      </c>
      <c r="B105" s="5" t="s">
        <v>59</v>
      </c>
      <c r="C105" s="7" t="s">
        <v>326</v>
      </c>
      <c r="D105" s="7" t="s">
        <v>305</v>
      </c>
      <c r="E105" s="46" t="s">
        <v>344</v>
      </c>
      <c r="F105" s="51"/>
    </row>
    <row r="106" spans="1:6" ht="20.149999999999999" customHeight="1" x14ac:dyDescent="0.35">
      <c r="A106" s="6">
        <f t="shared" si="2"/>
        <v>74</v>
      </c>
      <c r="B106" s="5" t="s">
        <v>325</v>
      </c>
      <c r="C106" s="7" t="s">
        <v>328</v>
      </c>
      <c r="D106" s="7" t="s">
        <v>305</v>
      </c>
      <c r="E106" s="46" t="s">
        <v>343</v>
      </c>
      <c r="F106" s="51"/>
    </row>
    <row r="107" spans="1:6" ht="20.149999999999999" customHeight="1" x14ac:dyDescent="0.35">
      <c r="A107" s="6">
        <f t="shared" si="2"/>
        <v>75</v>
      </c>
      <c r="B107" s="5" t="s">
        <v>327</v>
      </c>
      <c r="C107" s="7" t="s">
        <v>133</v>
      </c>
      <c r="D107" s="7" t="s">
        <v>305</v>
      </c>
      <c r="E107" s="46" t="s">
        <v>343</v>
      </c>
      <c r="F107" s="51"/>
    </row>
    <row r="108" spans="1:6" ht="20.149999999999999" customHeight="1" x14ac:dyDescent="0.35">
      <c r="A108" s="6">
        <f t="shared" si="2"/>
        <v>76</v>
      </c>
      <c r="B108" s="5" t="s">
        <v>58</v>
      </c>
      <c r="C108" s="11" t="s">
        <v>142</v>
      </c>
      <c r="D108" s="7" t="s">
        <v>305</v>
      </c>
      <c r="E108" s="54" t="s">
        <v>344</v>
      </c>
      <c r="F108" s="51"/>
    </row>
    <row r="109" spans="1:6" ht="20.149999999999999" customHeight="1" x14ac:dyDescent="0.35">
      <c r="A109" s="6">
        <f t="shared" si="2"/>
        <v>77</v>
      </c>
      <c r="B109" s="10" t="s">
        <v>246</v>
      </c>
      <c r="C109" s="11" t="s">
        <v>146</v>
      </c>
      <c r="D109" s="7" t="s">
        <v>305</v>
      </c>
      <c r="E109" s="46" t="s">
        <v>343</v>
      </c>
      <c r="F109" s="51"/>
    </row>
    <row r="110" spans="1:6" ht="20.149999999999999" customHeight="1" x14ac:dyDescent="0.35">
      <c r="A110" s="6">
        <f t="shared" si="2"/>
        <v>78</v>
      </c>
      <c r="B110" s="10" t="s">
        <v>247</v>
      </c>
      <c r="C110" s="7" t="s">
        <v>155</v>
      </c>
      <c r="D110" s="7" t="s">
        <v>305</v>
      </c>
      <c r="E110" s="10" t="s">
        <v>343</v>
      </c>
      <c r="F110" s="51"/>
    </row>
    <row r="111" spans="1:6" ht="20.149999999999999" customHeight="1" x14ac:dyDescent="0.35">
      <c r="A111" s="6">
        <f t="shared" si="2"/>
        <v>79</v>
      </c>
      <c r="B111" s="5" t="s">
        <v>289</v>
      </c>
      <c r="C111" s="7" t="s">
        <v>329</v>
      </c>
      <c r="D111" s="7" t="s">
        <v>305</v>
      </c>
      <c r="E111" s="5" t="s">
        <v>343</v>
      </c>
      <c r="F111" s="56"/>
    </row>
    <row r="112" spans="1:6" ht="20.149999999999999" customHeight="1" x14ac:dyDescent="0.35">
      <c r="A112" s="6">
        <f t="shared" si="2"/>
        <v>80</v>
      </c>
      <c r="B112" s="5" t="s">
        <v>396</v>
      </c>
      <c r="C112" s="11" t="s">
        <v>135</v>
      </c>
      <c r="D112" s="7" t="s">
        <v>305</v>
      </c>
      <c r="E112" s="5" t="s">
        <v>343</v>
      </c>
      <c r="F112" s="56"/>
    </row>
    <row r="113" spans="1:6" ht="20.149999999999999" customHeight="1" x14ac:dyDescent="0.35">
      <c r="A113" s="6">
        <f t="shared" si="2"/>
        <v>81</v>
      </c>
      <c r="B113" s="10" t="s">
        <v>283</v>
      </c>
      <c r="C113" s="11" t="s">
        <v>331</v>
      </c>
      <c r="D113" s="7" t="s">
        <v>305</v>
      </c>
      <c r="E113" s="5" t="s">
        <v>343</v>
      </c>
      <c r="F113" s="56"/>
    </row>
    <row r="114" spans="1:6" ht="20.149999999999999" customHeight="1" x14ac:dyDescent="0.35">
      <c r="A114" s="6">
        <f t="shared" si="2"/>
        <v>82</v>
      </c>
      <c r="B114" s="10" t="s">
        <v>330</v>
      </c>
      <c r="C114" s="7" t="s">
        <v>149</v>
      </c>
      <c r="D114" s="7" t="s">
        <v>305</v>
      </c>
      <c r="E114" s="5" t="s">
        <v>343</v>
      </c>
      <c r="F114" s="56"/>
    </row>
    <row r="115" spans="1:6" ht="20.149999999999999" customHeight="1" x14ac:dyDescent="0.35">
      <c r="A115" s="6">
        <f t="shared" si="2"/>
        <v>83</v>
      </c>
      <c r="B115" s="5" t="s">
        <v>286</v>
      </c>
      <c r="C115" s="11" t="s">
        <v>143</v>
      </c>
      <c r="D115" s="7" t="s">
        <v>305</v>
      </c>
      <c r="E115" s="5" t="s">
        <v>343</v>
      </c>
      <c r="F115" s="56"/>
    </row>
    <row r="116" spans="1:6" ht="20.149999999999999" customHeight="1" x14ac:dyDescent="0.35">
      <c r="A116" s="6">
        <f t="shared" si="2"/>
        <v>84</v>
      </c>
      <c r="B116" s="5" t="s">
        <v>333</v>
      </c>
      <c r="C116" s="7" t="s">
        <v>336</v>
      </c>
      <c r="D116" s="7" t="s">
        <v>305</v>
      </c>
      <c r="E116" s="5" t="s">
        <v>343</v>
      </c>
      <c r="F116" s="56"/>
    </row>
    <row r="117" spans="1:6" ht="20.149999999999999" customHeight="1" x14ac:dyDescent="0.35">
      <c r="A117" s="6">
        <f t="shared" si="2"/>
        <v>85</v>
      </c>
      <c r="B117" s="5" t="s">
        <v>352</v>
      </c>
      <c r="C117" s="7" t="s">
        <v>356</v>
      </c>
      <c r="D117" s="7" t="s">
        <v>354</v>
      </c>
      <c r="E117" s="5" t="s">
        <v>343</v>
      </c>
      <c r="F117" s="56"/>
    </row>
    <row r="118" spans="1:6" ht="20.149999999999999" customHeight="1" x14ac:dyDescent="0.35">
      <c r="A118" s="6">
        <f t="shared" si="2"/>
        <v>86</v>
      </c>
      <c r="B118" s="5" t="s">
        <v>357</v>
      </c>
      <c r="C118" s="7" t="s">
        <v>360</v>
      </c>
      <c r="D118" s="7" t="s">
        <v>354</v>
      </c>
      <c r="E118" s="5" t="s">
        <v>343</v>
      </c>
      <c r="F118" s="56"/>
    </row>
    <row r="119" spans="1:6" ht="20.149999999999999" customHeight="1" x14ac:dyDescent="0.35">
      <c r="A119" s="6">
        <f t="shared" si="2"/>
        <v>87</v>
      </c>
      <c r="B119" s="5" t="s">
        <v>393</v>
      </c>
      <c r="C119" s="7" t="s">
        <v>364</v>
      </c>
      <c r="D119" s="7" t="s">
        <v>354</v>
      </c>
      <c r="E119" s="5" t="s">
        <v>343</v>
      </c>
      <c r="F119" s="56"/>
    </row>
    <row r="120" spans="1:6" ht="20.149999999999999" customHeight="1" x14ac:dyDescent="0.35">
      <c r="A120" s="6">
        <f t="shared" si="2"/>
        <v>88</v>
      </c>
      <c r="B120" s="9" t="s">
        <v>284</v>
      </c>
      <c r="C120" s="11" t="s">
        <v>147</v>
      </c>
      <c r="D120" s="7" t="s">
        <v>395</v>
      </c>
      <c r="E120" s="5" t="s">
        <v>343</v>
      </c>
      <c r="F120" s="56"/>
    </row>
    <row r="121" spans="1:6" ht="20.149999999999999" customHeight="1" x14ac:dyDescent="0.35">
      <c r="A121" s="6">
        <f t="shared" si="2"/>
        <v>89</v>
      </c>
      <c r="B121" s="10" t="s">
        <v>287</v>
      </c>
      <c r="C121" s="7" t="s">
        <v>148</v>
      </c>
      <c r="D121" s="7" t="s">
        <v>301</v>
      </c>
      <c r="E121" s="5" t="s">
        <v>343</v>
      </c>
      <c r="F121" s="56"/>
    </row>
    <row r="122" spans="1:6" ht="20.149999999999999" customHeight="1" x14ac:dyDescent="0.35">
      <c r="A122" s="6">
        <f t="shared" si="2"/>
        <v>90</v>
      </c>
      <c r="B122" s="5" t="s">
        <v>285</v>
      </c>
      <c r="C122" s="7" t="s">
        <v>332</v>
      </c>
      <c r="D122" s="7" t="s">
        <v>301</v>
      </c>
      <c r="E122" s="5" t="s">
        <v>343</v>
      </c>
      <c r="F122" s="56"/>
    </row>
    <row r="123" spans="1:6" ht="20.149999999999999" customHeight="1" x14ac:dyDescent="0.35">
      <c r="A123" s="6">
        <f t="shared" si="2"/>
        <v>91</v>
      </c>
      <c r="B123" s="5" t="s">
        <v>385</v>
      </c>
      <c r="C123" s="7" t="s">
        <v>153</v>
      </c>
      <c r="D123" s="7" t="s">
        <v>301</v>
      </c>
      <c r="E123" s="5" t="s">
        <v>343</v>
      </c>
      <c r="F123" s="56"/>
    </row>
    <row r="124" spans="1:6" ht="20.149999999999999" customHeight="1" x14ac:dyDescent="0.35">
      <c r="A124" s="6">
        <f t="shared" si="2"/>
        <v>92</v>
      </c>
      <c r="B124" s="5" t="s">
        <v>304</v>
      </c>
      <c r="C124" s="7" t="s">
        <v>154</v>
      </c>
      <c r="D124" s="7" t="s">
        <v>301</v>
      </c>
      <c r="E124" s="5" t="s">
        <v>343</v>
      </c>
      <c r="F124" s="56"/>
    </row>
    <row r="125" spans="1:6" ht="20.149999999999999" customHeight="1" x14ac:dyDescent="0.35">
      <c r="A125" s="6">
        <f t="shared" si="2"/>
        <v>93</v>
      </c>
      <c r="B125" s="5" t="s">
        <v>306</v>
      </c>
      <c r="C125" s="7" t="s">
        <v>141</v>
      </c>
      <c r="D125" s="7" t="s">
        <v>301</v>
      </c>
      <c r="E125" s="5" t="s">
        <v>343</v>
      </c>
      <c r="F125" s="56"/>
    </row>
    <row r="126" spans="1:6" ht="20.149999999999999" customHeight="1" x14ac:dyDescent="0.35">
      <c r="A126" s="6">
        <f t="shared" si="2"/>
        <v>94</v>
      </c>
      <c r="B126" s="5" t="s">
        <v>288</v>
      </c>
      <c r="C126" s="7" t="s">
        <v>334</v>
      </c>
      <c r="D126" s="7" t="s">
        <v>301</v>
      </c>
      <c r="E126" s="5" t="s">
        <v>343</v>
      </c>
      <c r="F126" s="56"/>
    </row>
    <row r="127" spans="1:6" ht="20.149999999999999" customHeight="1" x14ac:dyDescent="0.35">
      <c r="A127" s="6">
        <f t="shared" si="2"/>
        <v>95</v>
      </c>
      <c r="B127" s="5" t="s">
        <v>335</v>
      </c>
      <c r="C127" s="7" t="s">
        <v>156</v>
      </c>
      <c r="D127" s="7" t="s">
        <v>301</v>
      </c>
      <c r="E127" s="5" t="s">
        <v>343</v>
      </c>
      <c r="F127" s="56"/>
    </row>
    <row r="128" spans="1:6" ht="20.149999999999999" customHeight="1" x14ac:dyDescent="0.35">
      <c r="A128" s="6">
        <f t="shared" si="2"/>
        <v>96</v>
      </c>
      <c r="B128" s="5" t="s">
        <v>290</v>
      </c>
      <c r="C128" s="7" t="s">
        <v>136</v>
      </c>
      <c r="D128" s="7" t="s">
        <v>301</v>
      </c>
      <c r="E128" s="5" t="s">
        <v>343</v>
      </c>
      <c r="F128" s="56"/>
    </row>
    <row r="129" spans="1:6" ht="20.149999999999999" customHeight="1" x14ac:dyDescent="0.35">
      <c r="A129" s="6">
        <f t="shared" si="2"/>
        <v>97</v>
      </c>
      <c r="B129" s="5" t="s">
        <v>60</v>
      </c>
      <c r="C129" s="11" t="s">
        <v>139</v>
      </c>
      <c r="D129" s="7" t="s">
        <v>301</v>
      </c>
      <c r="E129" s="10" t="s">
        <v>344</v>
      </c>
      <c r="F129" s="56"/>
    </row>
    <row r="130" spans="1:6" ht="20.149999999999999" customHeight="1" x14ac:dyDescent="0.35">
      <c r="A130" s="6">
        <f t="shared" si="2"/>
        <v>98</v>
      </c>
      <c r="B130" s="10" t="s">
        <v>62</v>
      </c>
      <c r="C130" s="11" t="s">
        <v>138</v>
      </c>
      <c r="D130" s="7" t="s">
        <v>301</v>
      </c>
      <c r="E130" s="5" t="s">
        <v>344</v>
      </c>
      <c r="F130" s="56"/>
    </row>
    <row r="131" spans="1:6" ht="20.149999999999999" customHeight="1" x14ac:dyDescent="0.35">
      <c r="A131" s="6">
        <f t="shared" si="2"/>
        <v>99</v>
      </c>
      <c r="B131" s="10" t="s">
        <v>394</v>
      </c>
      <c r="C131" s="44" t="s">
        <v>266</v>
      </c>
      <c r="D131" s="7" t="s">
        <v>301</v>
      </c>
      <c r="E131" s="5" t="s">
        <v>344</v>
      </c>
      <c r="F131" s="56"/>
    </row>
    <row r="132" spans="1:6" ht="20.149999999999999" customHeight="1" x14ac:dyDescent="0.35">
      <c r="A132" s="6">
        <f t="shared" si="2"/>
        <v>100</v>
      </c>
      <c r="B132" s="5" t="s">
        <v>359</v>
      </c>
      <c r="C132" s="7" t="s">
        <v>360</v>
      </c>
      <c r="D132" s="7" t="s">
        <v>361</v>
      </c>
      <c r="E132" s="5" t="s">
        <v>345</v>
      </c>
      <c r="F132" s="56"/>
    </row>
    <row r="133" spans="1:6" ht="20.149999999999999" customHeight="1" x14ac:dyDescent="0.35">
      <c r="A133" s="6">
        <f t="shared" si="2"/>
        <v>101</v>
      </c>
      <c r="B133" s="5" t="s">
        <v>397</v>
      </c>
      <c r="C133" s="7" t="s">
        <v>365</v>
      </c>
      <c r="D133" s="7" t="s">
        <v>361</v>
      </c>
      <c r="E133" s="5" t="s">
        <v>343</v>
      </c>
      <c r="F133" s="56"/>
    </row>
    <row r="134" spans="1:6" ht="20.149999999999999" customHeight="1" x14ac:dyDescent="0.35">
      <c r="A134" s="6">
        <f t="shared" si="2"/>
        <v>102</v>
      </c>
      <c r="B134" s="5" t="s">
        <v>380</v>
      </c>
      <c r="C134" s="42" t="s">
        <v>381</v>
      </c>
      <c r="D134" s="7" t="s">
        <v>361</v>
      </c>
      <c r="E134" s="5" t="s">
        <v>382</v>
      </c>
      <c r="F134" s="56"/>
    </row>
    <row r="135" spans="1:6" ht="20.149999999999999" customHeight="1" x14ac:dyDescent="0.35">
      <c r="A135" s="6">
        <f t="shared" si="2"/>
        <v>103</v>
      </c>
      <c r="B135" s="5" t="s">
        <v>64</v>
      </c>
      <c r="C135" s="11" t="s">
        <v>144</v>
      </c>
      <c r="D135" s="7" t="s">
        <v>302</v>
      </c>
      <c r="E135" s="10" t="s">
        <v>344</v>
      </c>
      <c r="F135" s="56"/>
    </row>
    <row r="136" spans="1:6" ht="20.149999999999999" customHeight="1" x14ac:dyDescent="0.35">
      <c r="A136" s="6">
        <f t="shared" si="2"/>
        <v>104</v>
      </c>
      <c r="B136" s="10" t="s">
        <v>66</v>
      </c>
      <c r="C136" s="11" t="s">
        <v>137</v>
      </c>
      <c r="D136" s="7" t="s">
        <v>302</v>
      </c>
      <c r="E136" s="5" t="s">
        <v>344</v>
      </c>
      <c r="F136" s="56"/>
    </row>
    <row r="137" spans="1:6" ht="20.149999999999999" customHeight="1" x14ac:dyDescent="0.35">
      <c r="A137" s="6">
        <f t="shared" si="2"/>
        <v>105</v>
      </c>
      <c r="B137" s="10" t="s">
        <v>61</v>
      </c>
      <c r="C137" s="6" t="s">
        <v>145</v>
      </c>
      <c r="D137" s="7" t="s">
        <v>302</v>
      </c>
      <c r="E137" s="5" t="s">
        <v>344</v>
      </c>
      <c r="F137" s="56"/>
    </row>
    <row r="138" spans="1:6" ht="20.149999999999999" customHeight="1" x14ac:dyDescent="0.35">
      <c r="A138" s="6">
        <f t="shared" si="2"/>
        <v>106</v>
      </c>
      <c r="B138" s="8" t="s">
        <v>67</v>
      </c>
      <c r="C138" s="7" t="s">
        <v>140</v>
      </c>
      <c r="D138" s="7" t="s">
        <v>302</v>
      </c>
      <c r="E138" s="5" t="s">
        <v>344</v>
      </c>
      <c r="F138" s="56"/>
    </row>
    <row r="139" spans="1:6" ht="20.149999999999999" customHeight="1" x14ac:dyDescent="0.35">
      <c r="A139" s="6">
        <f t="shared" si="2"/>
        <v>107</v>
      </c>
      <c r="B139" s="9" t="s">
        <v>63</v>
      </c>
      <c r="C139" s="11" t="s">
        <v>144</v>
      </c>
      <c r="D139" s="7" t="s">
        <v>348</v>
      </c>
      <c r="E139" s="55" t="s">
        <v>344</v>
      </c>
      <c r="F139" s="56"/>
    </row>
    <row r="140" spans="1:6" ht="20.149999999999999" customHeight="1" x14ac:dyDescent="0.35">
      <c r="A140" s="6">
        <f t="shared" si="2"/>
        <v>108</v>
      </c>
      <c r="B140" s="10" t="s">
        <v>65</v>
      </c>
      <c r="C140" s="11" t="s">
        <v>338</v>
      </c>
      <c r="D140" s="7" t="s">
        <v>348</v>
      </c>
      <c r="E140" s="5" t="s">
        <v>344</v>
      </c>
      <c r="F140" s="56"/>
    </row>
    <row r="141" spans="1:6" ht="20.149999999999999" customHeight="1" x14ac:dyDescent="0.35">
      <c r="A141" s="6">
        <f t="shared" si="2"/>
        <v>109</v>
      </c>
      <c r="B141" s="10" t="s">
        <v>337</v>
      </c>
      <c r="C141" s="11" t="s">
        <v>340</v>
      </c>
      <c r="D141" s="7" t="s">
        <v>348</v>
      </c>
      <c r="E141" s="5" t="s">
        <v>344</v>
      </c>
      <c r="F141" s="56"/>
    </row>
    <row r="142" spans="1:6" ht="20.149999999999999" customHeight="1" x14ac:dyDescent="0.35">
      <c r="A142" s="6">
        <f t="shared" si="2"/>
        <v>110</v>
      </c>
      <c r="B142" s="10" t="s">
        <v>339</v>
      </c>
      <c r="C142" s="7" t="s">
        <v>150</v>
      </c>
      <c r="D142" s="7" t="s">
        <v>348</v>
      </c>
      <c r="E142" s="5" t="s">
        <v>344</v>
      </c>
      <c r="F142" s="56"/>
    </row>
    <row r="143" spans="1:6" ht="20.149999999999999" customHeight="1" x14ac:dyDescent="0.35">
      <c r="A143" s="6">
        <f t="shared" si="2"/>
        <v>111</v>
      </c>
      <c r="B143" s="5" t="s">
        <v>68</v>
      </c>
      <c r="C143" s="7" t="s">
        <v>151</v>
      </c>
      <c r="D143" s="7" t="s">
        <v>348</v>
      </c>
      <c r="E143" s="5" t="s">
        <v>344</v>
      </c>
      <c r="F143" s="56"/>
    </row>
    <row r="144" spans="1:6" ht="20.149999999999999" customHeight="1" x14ac:dyDescent="0.35">
      <c r="A144" s="6">
        <f t="shared" si="2"/>
        <v>112</v>
      </c>
      <c r="B144" s="5" t="s">
        <v>69</v>
      </c>
      <c r="C144" s="7" t="s">
        <v>152</v>
      </c>
      <c r="D144" s="7" t="s">
        <v>348</v>
      </c>
      <c r="E144" s="5" t="s">
        <v>344</v>
      </c>
      <c r="F144" s="56"/>
    </row>
    <row r="145" spans="1:6" ht="20.149999999999999" customHeight="1" x14ac:dyDescent="0.35">
      <c r="A145" s="6">
        <f t="shared" si="2"/>
        <v>113</v>
      </c>
      <c r="B145" s="5" t="s">
        <v>70</v>
      </c>
      <c r="C145" s="7" t="s">
        <v>157</v>
      </c>
      <c r="D145" s="7" t="s">
        <v>348</v>
      </c>
      <c r="E145" s="5" t="s">
        <v>344</v>
      </c>
      <c r="F145" s="56"/>
    </row>
    <row r="146" spans="1:6" ht="20.149999999999999" customHeight="1" x14ac:dyDescent="0.35">
      <c r="A146" s="6">
        <f t="shared" si="2"/>
        <v>114</v>
      </c>
      <c r="B146" s="5" t="s">
        <v>366</v>
      </c>
      <c r="C146" s="7" t="s">
        <v>367</v>
      </c>
      <c r="D146" s="7" t="s">
        <v>348</v>
      </c>
      <c r="E146" s="5" t="s">
        <v>344</v>
      </c>
      <c r="F146" s="56"/>
    </row>
    <row r="147" spans="1:6" ht="20.149999999999999" customHeight="1" x14ac:dyDescent="0.35">
      <c r="A147" s="6">
        <f t="shared" si="2"/>
        <v>115</v>
      </c>
      <c r="B147" s="5" t="s">
        <v>71</v>
      </c>
      <c r="C147" s="7" t="s">
        <v>159</v>
      </c>
      <c r="D147" s="7" t="s">
        <v>303</v>
      </c>
      <c r="E147" s="5" t="s">
        <v>344</v>
      </c>
      <c r="F147" s="56"/>
    </row>
    <row r="148" spans="1:6" ht="20.149999999999999" customHeight="1" x14ac:dyDescent="0.35">
      <c r="A148" s="6">
        <f t="shared" si="2"/>
        <v>116</v>
      </c>
      <c r="B148" s="5" t="s">
        <v>73</v>
      </c>
      <c r="C148" s="7" t="s">
        <v>158</v>
      </c>
      <c r="D148" s="7" t="s">
        <v>303</v>
      </c>
      <c r="E148" s="5" t="s">
        <v>344</v>
      </c>
      <c r="F148" s="56"/>
    </row>
    <row r="149" spans="1:6" ht="20.149999999999999" customHeight="1" x14ac:dyDescent="0.35">
      <c r="A149" s="6">
        <f t="shared" si="2"/>
        <v>117</v>
      </c>
      <c r="B149" s="5" t="s">
        <v>72</v>
      </c>
      <c r="C149" s="7" t="s">
        <v>351</v>
      </c>
      <c r="D149" s="7" t="s">
        <v>349</v>
      </c>
      <c r="E149" s="5" t="s">
        <v>344</v>
      </c>
      <c r="F149" s="56"/>
    </row>
    <row r="150" spans="1:6" ht="20.149999999999999" customHeight="1" x14ac:dyDescent="0.35">
      <c r="A150" s="6">
        <f t="shared" si="2"/>
        <v>118</v>
      </c>
      <c r="B150" s="5" t="s">
        <v>368</v>
      </c>
      <c r="C150" s="7" t="s">
        <v>371</v>
      </c>
      <c r="D150" s="7" t="s">
        <v>378</v>
      </c>
      <c r="E150" s="5" t="s">
        <v>373</v>
      </c>
      <c r="F150" s="56"/>
    </row>
    <row r="151" spans="1:6" ht="20.149999999999999" customHeight="1" x14ac:dyDescent="0.35">
      <c r="A151" s="6">
        <f t="shared" si="2"/>
        <v>119</v>
      </c>
      <c r="B151" s="5" t="s">
        <v>369</v>
      </c>
      <c r="C151" s="7" t="s">
        <v>372</v>
      </c>
      <c r="D151" s="7" t="s">
        <v>378</v>
      </c>
      <c r="E151" s="5" t="s">
        <v>373</v>
      </c>
      <c r="F151" s="56"/>
    </row>
    <row r="152" spans="1:6" ht="20.149999999999999" customHeight="1" x14ac:dyDescent="0.35">
      <c r="A152" s="6">
        <f t="shared" si="2"/>
        <v>120</v>
      </c>
      <c r="B152" s="5" t="s">
        <v>370</v>
      </c>
      <c r="C152" s="61" t="s">
        <v>379</v>
      </c>
      <c r="D152" s="7" t="s">
        <v>378</v>
      </c>
      <c r="E152" s="5" t="s">
        <v>373</v>
      </c>
      <c r="F152" s="56"/>
    </row>
    <row r="153" spans="1:6" ht="20.149999999999999" customHeight="1" x14ac:dyDescent="0.35">
      <c r="A153" s="1"/>
      <c r="C153" s="1"/>
    </row>
    <row r="154" spans="1:6" ht="20.149999999999999" customHeight="1" x14ac:dyDescent="0.35">
      <c r="A154" s="1"/>
    </row>
  </sheetData>
  <mergeCells count="8">
    <mergeCell ref="A1:F1"/>
    <mergeCell ref="A2:F2"/>
    <mergeCell ref="A5:A6"/>
    <mergeCell ref="B5:B6"/>
    <mergeCell ref="C5:C6"/>
    <mergeCell ref="D5:D6"/>
    <mergeCell ref="E5:E6"/>
    <mergeCell ref="F5:F6"/>
  </mergeCells>
  <pageMargins left="1.299212598425197" right="0.70866141732283472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</vt:lpstr>
      <vt:lpstr>BPKAD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MyBook PRO K7</cp:lastModifiedBy>
  <cp:lastPrinted>2024-09-17T05:46:54Z</cp:lastPrinted>
  <dcterms:created xsi:type="dcterms:W3CDTF">2017-10-06T11:01:29Z</dcterms:created>
  <dcterms:modified xsi:type="dcterms:W3CDTF">2024-09-24T06:56:55Z</dcterms:modified>
</cp:coreProperties>
</file>